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Kosanowski\Desktop\"/>
    </mc:Choice>
  </mc:AlternateContent>
  <bookViews>
    <workbookView xWindow="0" yWindow="0" windowWidth="28800" windowHeight="110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4" i="1" l="1"/>
  <c r="I184" i="1"/>
  <c r="H184" i="1"/>
  <c r="F184" i="1"/>
  <c r="J180" i="1"/>
  <c r="I180" i="1"/>
  <c r="H180" i="1"/>
  <c r="F180" i="1"/>
  <c r="J176" i="1"/>
  <c r="I176" i="1"/>
  <c r="H176" i="1"/>
  <c r="F176" i="1"/>
  <c r="J172" i="1"/>
  <c r="I172" i="1"/>
  <c r="H172" i="1"/>
  <c r="F172" i="1"/>
  <c r="J168" i="1"/>
  <c r="I168" i="1"/>
  <c r="H168" i="1"/>
  <c r="F168" i="1"/>
  <c r="I162" i="1"/>
  <c r="I158" i="1"/>
  <c r="J156" i="1"/>
  <c r="I156" i="1"/>
  <c r="H156" i="1"/>
  <c r="F156" i="1"/>
  <c r="J152" i="1"/>
  <c r="I152" i="1"/>
  <c r="H152" i="1"/>
  <c r="F152" i="1"/>
  <c r="J148" i="1"/>
  <c r="I148" i="1"/>
  <c r="H148" i="1"/>
  <c r="F148" i="1"/>
  <c r="J143" i="1"/>
  <c r="I143" i="1"/>
  <c r="H143" i="1"/>
  <c r="F143" i="1"/>
  <c r="J140" i="1"/>
  <c r="I140" i="1"/>
  <c r="H140" i="1"/>
  <c r="F140" i="1"/>
  <c r="J136" i="1"/>
  <c r="I136" i="1"/>
  <c r="H136" i="1"/>
  <c r="F134" i="1"/>
  <c r="J132" i="1"/>
  <c r="I132" i="1"/>
  <c r="H132" i="1"/>
  <c r="F130" i="1"/>
  <c r="J128" i="1"/>
  <c r="I128" i="1"/>
  <c r="H128" i="1"/>
  <c r="F128" i="1"/>
  <c r="J124" i="1"/>
  <c r="I124" i="1"/>
  <c r="H124" i="1"/>
  <c r="F124" i="1"/>
  <c r="J120" i="1"/>
  <c r="I120" i="1"/>
  <c r="H120" i="1"/>
  <c r="F120" i="1"/>
  <c r="J116" i="1"/>
  <c r="I116" i="1"/>
  <c r="H116" i="1"/>
  <c r="F116" i="1"/>
  <c r="J111" i="1"/>
  <c r="I111" i="1"/>
  <c r="H111" i="1"/>
  <c r="F111" i="1"/>
  <c r="J107" i="1"/>
  <c r="I107" i="1"/>
  <c r="H107" i="1"/>
  <c r="F107" i="1"/>
  <c r="J103" i="1"/>
  <c r="I103" i="1"/>
  <c r="H103" i="1"/>
  <c r="F103" i="1"/>
  <c r="J100" i="1"/>
  <c r="I100" i="1"/>
  <c r="H100" i="1"/>
  <c r="F100" i="1"/>
  <c r="J96" i="1"/>
  <c r="I96" i="1"/>
  <c r="H96" i="1"/>
  <c r="F96" i="1"/>
  <c r="I90" i="1"/>
  <c r="J88" i="1"/>
  <c r="I88" i="1"/>
  <c r="H88" i="1"/>
  <c r="F88" i="1"/>
  <c r="J84" i="1"/>
  <c r="I84" i="1"/>
  <c r="H84" i="1"/>
  <c r="F84" i="1"/>
  <c r="J79" i="1"/>
  <c r="I79" i="1"/>
  <c r="H79" i="1"/>
  <c r="F79" i="1"/>
  <c r="J75" i="1"/>
  <c r="I75" i="1"/>
  <c r="H75" i="1"/>
  <c r="F75" i="1"/>
  <c r="J71" i="1"/>
  <c r="I71" i="1"/>
  <c r="H71" i="1"/>
  <c r="F71" i="1"/>
  <c r="J67" i="1"/>
  <c r="I67" i="1"/>
  <c r="H67" i="1"/>
  <c r="F67" i="1"/>
  <c r="J64" i="1"/>
  <c r="I64" i="1"/>
  <c r="H64" i="1"/>
  <c r="F64" i="1"/>
  <c r="J60" i="1"/>
  <c r="I60" i="1"/>
  <c r="H60" i="1"/>
  <c r="I54" i="1"/>
  <c r="J51" i="1"/>
  <c r="I51" i="1"/>
  <c r="H51" i="1"/>
  <c r="F51" i="1"/>
  <c r="J47" i="1"/>
  <c r="I47" i="1"/>
  <c r="H47" i="1"/>
  <c r="J43" i="1"/>
  <c r="I43" i="1"/>
  <c r="H43" i="1"/>
  <c r="F43" i="1"/>
  <c r="J39" i="1"/>
  <c r="I39" i="1"/>
  <c r="H39" i="1"/>
  <c r="F39" i="1"/>
  <c r="J36" i="1"/>
  <c r="I36" i="1"/>
  <c r="H36" i="1"/>
  <c r="F36" i="1"/>
  <c r="J32" i="1"/>
  <c r="I32" i="1"/>
  <c r="H32" i="1"/>
  <c r="F32" i="1"/>
  <c r="J28" i="1"/>
  <c r="I28" i="1"/>
  <c r="H28" i="1"/>
  <c r="F28" i="1"/>
  <c r="I22" i="1"/>
  <c r="J20" i="1"/>
  <c r="I20" i="1"/>
  <c r="H20" i="1"/>
  <c r="F20" i="1"/>
  <c r="J16" i="1"/>
  <c r="J14" i="1" s="1"/>
  <c r="I16" i="1"/>
  <c r="F14" i="1"/>
</calcChain>
</file>

<file path=xl/sharedStrings.xml><?xml version="1.0" encoding="utf-8"?>
<sst xmlns="http://schemas.openxmlformats.org/spreadsheetml/2006/main" count="341" uniqueCount="167">
  <si>
    <t>Znak sprawy DAG. 26.2.2.2018</t>
  </si>
  <si>
    <t>Załącznik nr 1 do SIWZ</t>
  </si>
  <si>
    <t>..............................................</t>
  </si>
  <si>
    <t>Nazwa i adres oferenta</t>
  </si>
  <si>
    <t>KWESTIONARIUSZ OFERTOWY</t>
  </si>
  <si>
    <t xml:space="preserve">na jednorazową dostawę produktów suchych typu mąka, cukier, przyprawy itp.                                                    dla Domu Pomocy Społecznej w Lipsku </t>
  </si>
  <si>
    <t>Zapytanie ofertowe - wartość zamówienia publicznego mniejsza od 30.000 EURO</t>
  </si>
  <si>
    <t>Lp.</t>
  </si>
  <si>
    <t>Nazwa towaru</t>
  </si>
  <si>
    <t>Kod CPV</t>
  </si>
  <si>
    <t xml:space="preserve">ilość </t>
  </si>
  <si>
    <t>Cena jedn. za sztukę netto zł</t>
  </si>
  <si>
    <t>Wartość    netto zł</t>
  </si>
  <si>
    <t>VAT</t>
  </si>
  <si>
    <t>Wartość brutto zł</t>
  </si>
  <si>
    <t>1 opak.</t>
  </si>
  <si>
    <t>zamawiana</t>
  </si>
  <si>
    <t>%</t>
  </si>
  <si>
    <t>[1]</t>
  </si>
  <si>
    <t>[2]</t>
  </si>
  <si>
    <t>[3]</t>
  </si>
  <si>
    <t>[4]</t>
  </si>
  <si>
    <t>[5]</t>
  </si>
  <si>
    <t>[6]=[4]x[5]</t>
  </si>
  <si>
    <t>[7]</t>
  </si>
  <si>
    <t>[8]=[5]x[7]</t>
  </si>
  <si>
    <t>[9]</t>
  </si>
  <si>
    <t>[10]=[8]x[9]</t>
  </si>
  <si>
    <t>1.</t>
  </si>
  <si>
    <t>Barszczyk czerwony koncentrat, Rolnik 0,33 l lub Krakus 0,30 l</t>
  </si>
  <si>
    <t>15890000-3</t>
  </si>
  <si>
    <t>szt</t>
  </si>
  <si>
    <t>Producent:</t>
  </si>
  <si>
    <t>lit.</t>
  </si>
  <si>
    <t>2.</t>
  </si>
  <si>
    <t>Chrzan, Frubex 280g                lub Rolnik 200g</t>
  </si>
  <si>
    <t>15331110-1</t>
  </si>
  <si>
    <t>g</t>
  </si>
  <si>
    <t>kg</t>
  </si>
  <si>
    <t>3.</t>
  </si>
  <si>
    <t xml:space="preserve">Cukier biały 1 kg </t>
  </si>
  <si>
    <t>15831200-4</t>
  </si>
  <si>
    <t>4.</t>
  </si>
  <si>
    <t>Cukier waniliowy, Delecta 32g lub Gellwe 32g</t>
  </si>
  <si>
    <t>15830000-5</t>
  </si>
  <si>
    <t>5.</t>
  </si>
  <si>
    <t>Ćwikła z chrzanem Frubex 280g lub Rolnik 350g</t>
  </si>
  <si>
    <t>6.</t>
  </si>
  <si>
    <t>Dżem - słoik, Gomar 280g          lub Łowicz 280g</t>
  </si>
  <si>
    <t>15332290-3</t>
  </si>
  <si>
    <t>7.</t>
  </si>
  <si>
    <t xml:space="preserve">Herbata expresowa,           Minutka (1 op. 100 tor.)            lub Saga (1 op. 100 tor.) </t>
  </si>
  <si>
    <t>15864100-3</t>
  </si>
  <si>
    <t>op</t>
  </si>
  <si>
    <t>8.</t>
  </si>
  <si>
    <t>Kakao, Wawel 100g                 lub Decomoreno 150g</t>
  </si>
  <si>
    <t>15841000-5</t>
  </si>
  <si>
    <t>9.</t>
  </si>
  <si>
    <t xml:space="preserve">Kasza gryczana 0,5 kg              (max. do 1 kg) </t>
  </si>
  <si>
    <t>15613100-9</t>
  </si>
  <si>
    <t>10.</t>
  </si>
  <si>
    <t>Kasza jęczmienna 1,0 kg        (max. do 1 kg)</t>
  </si>
  <si>
    <t>11.</t>
  </si>
  <si>
    <t xml:space="preserve">Kasza manna 1 kg </t>
  </si>
  <si>
    <t>12.</t>
  </si>
  <si>
    <t>Kawa inka, Grana 150g            lub Nestle Caro 200g</t>
  </si>
  <si>
    <t>15861000-1</t>
  </si>
  <si>
    <t>13.</t>
  </si>
  <si>
    <t>Ketchup, Roleski 0,45kg            lub Rolnik 0,5kg</t>
  </si>
  <si>
    <t>15871230-5</t>
  </si>
  <si>
    <t>14.</t>
  </si>
  <si>
    <t>Koncentrat pomid. 30%,             Frubex 920g lub Kotlin 990g</t>
  </si>
  <si>
    <t>15331427-6</t>
  </si>
  <si>
    <t>15.</t>
  </si>
  <si>
    <t>Liść laurowy, Interjarek 6g        lub Prymat 6g</t>
  </si>
  <si>
    <t>01133000-8</t>
  </si>
  <si>
    <t>16.</t>
  </si>
  <si>
    <t>Majeranek, Interjarek 7g           lub Prymat 8g</t>
  </si>
  <si>
    <t xml:space="preserve">01133000-8 </t>
  </si>
  <si>
    <t>17.</t>
  </si>
  <si>
    <t>Majonez min.62% tłuszczu, Frubex 750g lub Kielecki 700g</t>
  </si>
  <si>
    <t>15871273-8</t>
  </si>
  <si>
    <t>18.</t>
  </si>
  <si>
    <t xml:space="preserve">Makaron (świderki), 1kg </t>
  </si>
  <si>
    <t>15851100-9</t>
  </si>
  <si>
    <t>19.</t>
  </si>
  <si>
    <t xml:space="preserve">Makaron domowy (nitki), 1kg </t>
  </si>
  <si>
    <t>20.</t>
  </si>
  <si>
    <t>Mąka pszenna „500”,  1 kg</t>
  </si>
  <si>
    <t>15612100-2</t>
  </si>
  <si>
    <t>21.</t>
  </si>
  <si>
    <t xml:space="preserve">Mąka ziemniaczana, 1 kg </t>
  </si>
  <si>
    <t>15612000-1</t>
  </si>
  <si>
    <t>22.</t>
  </si>
  <si>
    <t>Miód sztuczny, Rydełko 380g      lub Jamar 250g</t>
  </si>
  <si>
    <t>01252100-9</t>
  </si>
  <si>
    <t>23.</t>
  </si>
  <si>
    <t>Musztarda, Roleski 1000g        lub Parczew 900g</t>
  </si>
  <si>
    <t>15871250-1</t>
  </si>
  <si>
    <t>24.</t>
  </si>
  <si>
    <t>Ogórki konserwowe w słoikach, Frubex 860g lub Dawtona 900g</t>
  </si>
  <si>
    <t>15331500-2</t>
  </si>
  <si>
    <t>25.</t>
  </si>
  <si>
    <t>Ogórki kwaszone w słoikach, Frubex 800g lub Dawtona 900g</t>
  </si>
  <si>
    <t>15331460-9</t>
  </si>
  <si>
    <t>26.</t>
  </si>
  <si>
    <t>Olej uniwersalny, 1,0 litr</t>
  </si>
  <si>
    <t>15411210-7</t>
  </si>
  <si>
    <t>27.</t>
  </si>
  <si>
    <t>Papryka mielona słodka, Interjarek 20g lub Prymat 20g</t>
  </si>
  <si>
    <t>15331136-9</t>
  </si>
  <si>
    <t>28.</t>
  </si>
  <si>
    <t xml:space="preserve">Pasztecik drobiowy,              Pamapol 390g </t>
  </si>
  <si>
    <t>15131500-0</t>
  </si>
  <si>
    <t>29.</t>
  </si>
  <si>
    <t>Pieprz miel. naturalny czarny, Interjarek 20g lub Prymat 20g</t>
  </si>
  <si>
    <t>15872100-2</t>
  </si>
  <si>
    <t>30.</t>
  </si>
  <si>
    <t>Płatki jęczmienne 0,50 kg        (max. do 0,5 kg)</t>
  </si>
  <si>
    <t>15613380-5</t>
  </si>
  <si>
    <t>31.</t>
  </si>
  <si>
    <t>Płatki kukurydziane,            Lubella 1kg lub Nestle 1 kg</t>
  </si>
  <si>
    <t>15613311-1</t>
  </si>
  <si>
    <t>32.</t>
  </si>
  <si>
    <t>Przecier szczawiowy,               Frubex 280g lub Rolnik 300g</t>
  </si>
  <si>
    <t>15332170-6</t>
  </si>
  <si>
    <t>33.</t>
  </si>
  <si>
    <t>Przyprawa warzywna w proszku do zup, potraw mięsnych, Kucharek 200g           lub Vegeta 200g</t>
  </si>
  <si>
    <t>15894700-8</t>
  </si>
  <si>
    <t>34.</t>
  </si>
  <si>
    <t>Przyprawy w płynie do potrawy, Winiary 1 litr lub Knorr 1 litr</t>
  </si>
  <si>
    <t>35.</t>
  </si>
  <si>
    <t>Rosół drobiowy, Winiary 60g     lub Knorr 60g</t>
  </si>
  <si>
    <t>15891500-5</t>
  </si>
  <si>
    <t>36.</t>
  </si>
  <si>
    <t>Rosół wołowy, Winiary 60g        lub Knorr 60 g</t>
  </si>
  <si>
    <t>37.</t>
  </si>
  <si>
    <t xml:space="preserve">Ryż długoziarnisty 1 kg </t>
  </si>
  <si>
    <t>15614100-6</t>
  </si>
  <si>
    <t>38.</t>
  </si>
  <si>
    <t>Sól jodowana 1 kg</t>
  </si>
  <si>
    <t>15893000-5</t>
  </si>
  <si>
    <t>39.</t>
  </si>
  <si>
    <t>Suchary, Mamut 290g</t>
  </si>
  <si>
    <t>15821150-5</t>
  </si>
  <si>
    <t>40.</t>
  </si>
  <si>
    <t>Susz czosnkowy, Interjarek 20g lub Prymat 20g</t>
  </si>
  <si>
    <t>15332410-4</t>
  </si>
  <si>
    <t>41.</t>
  </si>
  <si>
    <t>Syropy owocowe, Cymes 0,5 litr lub Gomar 0,5 litr</t>
  </si>
  <si>
    <t xml:space="preserve">15321800-2 </t>
  </si>
  <si>
    <t>42.</t>
  </si>
  <si>
    <t>Ziele angielskie całe,               Interjarek 15g lub Prymat 15g</t>
  </si>
  <si>
    <t>15872300-4</t>
  </si>
  <si>
    <t>43.</t>
  </si>
  <si>
    <t>Zupa grzybowa,               Winiary 48g lub Amino 40g</t>
  </si>
  <si>
    <t>15891400-4</t>
  </si>
  <si>
    <t>Wartość  netto</t>
  </si>
  <si>
    <t>Wartość brutto</t>
  </si>
  <si>
    <t>Razem całość</t>
  </si>
  <si>
    <t xml:space="preserve">UWAGA: </t>
  </si>
  <si>
    <t>Przy innej gramaturze opakowań ilości oferowane [w kg, litrach] nie mogą być mniejsze od zamawianych.                                         Ceny jednostkowe netto są cenami za 1 sztukę produktu. W ofercie wpisać nazwę Producenta oferowanego produktu                                                 (jedna z możliwych).</t>
  </si>
  <si>
    <t>Gramatury podane są granicą wielkości opakowania jednostkowego dopuszczanego przez Zamawiającego.                                  Zamawiający nie akceptuje gramatur większych.</t>
  </si>
  <si>
    <t>Oświadczamy, że zapoznaliśmy się ze specyfiacją zamówienia oraz wzorem umowy i nie wnosimy do zawartych                                  w nich uregulowań żadnych zastrzeżeń.</t>
  </si>
  <si>
    <r>
      <t>Do niniejszego kwestionariusza ofertowego załączamy oświadczenie wymienione w specyfikacji zamówienia.</t>
    </r>
    <r>
      <rPr>
        <vertAlign val="subscript"/>
        <sz val="11"/>
        <color theme="1"/>
        <rFont val="Times New Roman"/>
        <family val="1"/>
        <charset val="238"/>
      </rPr>
      <t xml:space="preserve">                                                                                               </t>
    </r>
  </si>
  <si>
    <t>…………………………………………………….</t>
  </si>
  <si>
    <t>podpis i pieczęć osoby upoważnionej przez Dostawcę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</si>
</sst>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00\-00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sz val="10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vertAlign val="superscript"/>
      <sz val="10"/>
      <color theme="1"/>
      <name val="Times New Roman"/>
      <family val="2"/>
      <charset val="238"/>
    </font>
    <font>
      <sz val="14"/>
      <color theme="1"/>
      <name val="Times New Roman"/>
      <family val="2"/>
      <charset val="238"/>
    </font>
    <font>
      <b/>
      <sz val="14"/>
      <color theme="1"/>
      <name val="Times New Roman"/>
      <family val="2"/>
      <charset val="238"/>
    </font>
    <font>
      <b/>
      <sz val="12"/>
      <color theme="1"/>
      <name val="Times New Roman"/>
      <family val="2"/>
      <charset val="238"/>
    </font>
    <font>
      <sz val="8"/>
      <color theme="1"/>
      <name val="Times New Roman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Times New Roman"/>
      <family val="2"/>
      <charset val="238"/>
    </font>
    <font>
      <sz val="11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 applyAlignment="1">
      <alignment horizontal="left" vertical="center"/>
    </xf>
    <xf numFmtId="2" fontId="4" fillId="0" borderId="0" xfId="0" applyNumberFormat="1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2" fontId="4" fillId="0" borderId="6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textRotation="90" wrapText="1"/>
    </xf>
    <xf numFmtId="2" fontId="4" fillId="0" borderId="13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2" fontId="4" fillId="0" borderId="15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2" fontId="4" fillId="0" borderId="19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2" fontId="11" fillId="0" borderId="23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2" fontId="11" fillId="0" borderId="2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26" xfId="0" applyNumberFormat="1" applyFont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28" xfId="0" applyNumberFormat="1" applyFont="1" applyBorder="1" applyAlignment="1">
      <alignment horizontal="center" vertical="center" wrapText="1"/>
    </xf>
    <xf numFmtId="2" fontId="4" fillId="0" borderId="29" xfId="0" applyNumberFormat="1" applyFont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left" vertical="top" wrapText="1"/>
    </xf>
    <xf numFmtId="2" fontId="4" fillId="2" borderId="32" xfId="0" applyNumberFormat="1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2" fontId="12" fillId="0" borderId="34" xfId="0" applyNumberFormat="1" applyFont="1" applyBorder="1" applyAlignment="1">
      <alignment horizontal="center" vertical="center" wrapText="1"/>
    </xf>
    <xf numFmtId="2" fontId="4" fillId="0" borderId="35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center" vertical="center" wrapText="1"/>
    </xf>
    <xf numFmtId="2" fontId="4" fillId="2" borderId="36" xfId="0" applyNumberFormat="1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2" fontId="12" fillId="0" borderId="19" xfId="0" applyNumberFormat="1" applyFont="1" applyBorder="1" applyAlignment="1">
      <alignment horizontal="center" vertical="center" wrapText="1"/>
    </xf>
    <xf numFmtId="2" fontId="4" fillId="0" borderId="38" xfId="0" applyNumberFormat="1" applyFont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2" fontId="4" fillId="0" borderId="39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2" fontId="4" fillId="0" borderId="30" xfId="0" applyNumberFormat="1" applyFont="1" applyBorder="1" applyAlignment="1">
      <alignment horizontal="center" vertical="center" wrapText="1"/>
    </xf>
    <xf numFmtId="2" fontId="4" fillId="0" borderId="36" xfId="0" applyNumberFormat="1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/>
    </xf>
    <xf numFmtId="2" fontId="4" fillId="0" borderId="4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0" xfId="0" applyFont="1" applyBorder="1" applyAlignment="1">
      <alignment vertical="center" wrapText="1"/>
    </xf>
    <xf numFmtId="0" fontId="4" fillId="0" borderId="41" xfId="0" applyFont="1" applyBorder="1" applyAlignment="1">
      <alignment horizontal="center" vertical="center" wrapText="1"/>
    </xf>
    <xf numFmtId="2" fontId="4" fillId="0" borderId="42" xfId="0" applyNumberFormat="1" applyFont="1" applyBorder="1" applyAlignment="1">
      <alignment horizontal="center" vertical="center" wrapText="1"/>
    </xf>
    <xf numFmtId="2" fontId="4" fillId="0" borderId="43" xfId="0" applyNumberFormat="1" applyFont="1" applyBorder="1" applyAlignment="1">
      <alignment vertical="center" wrapText="1"/>
    </xf>
    <xf numFmtId="2" fontId="4" fillId="0" borderId="44" xfId="0" applyNumberFormat="1" applyFont="1" applyBorder="1" applyAlignment="1">
      <alignment vertical="center" wrapText="1"/>
    </xf>
    <xf numFmtId="0" fontId="4" fillId="0" borderId="34" xfId="0" applyFont="1" applyBorder="1" applyAlignment="1">
      <alignment horizontal="center" vertical="center" wrapText="1"/>
    </xf>
    <xf numFmtId="2" fontId="4" fillId="2" borderId="39" xfId="0" applyNumberFormat="1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2" fontId="4" fillId="0" borderId="3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2" fontId="4" fillId="0" borderId="40" xfId="0" applyNumberFormat="1" applyFont="1" applyBorder="1" applyAlignment="1">
      <alignment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/>
    </xf>
    <xf numFmtId="0" fontId="4" fillId="0" borderId="27" xfId="0" applyFont="1" applyBorder="1" applyAlignment="1">
      <alignment vertical="top" wrapText="1"/>
    </xf>
    <xf numFmtId="0" fontId="4" fillId="0" borderId="31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12" xfId="0" applyFont="1" applyBorder="1" applyAlignment="1">
      <alignment horizontal="left" vertical="top" wrapText="1"/>
    </xf>
    <xf numFmtId="2" fontId="4" fillId="0" borderId="4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2" fontId="4" fillId="2" borderId="45" xfId="0" applyNumberFormat="1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2" fontId="4" fillId="2" borderId="46" xfId="0" applyNumberFormat="1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vertical="center" wrapText="1"/>
    </xf>
    <xf numFmtId="2" fontId="4" fillId="0" borderId="49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26" xfId="0" applyNumberFormat="1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top" wrapText="1"/>
    </xf>
    <xf numFmtId="2" fontId="4" fillId="0" borderId="39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2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2" fontId="4" fillId="0" borderId="36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2" fontId="4" fillId="0" borderId="38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2" fontId="4" fillId="0" borderId="0" xfId="0" applyNumberFormat="1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164" fontId="4" fillId="0" borderId="52" xfId="0" applyNumberFormat="1" applyFont="1" applyBorder="1" applyAlignment="1">
      <alignment horizontal="center" vertical="center" wrapText="1"/>
    </xf>
    <xf numFmtId="164" fontId="4" fillId="0" borderId="53" xfId="0" applyNumberFormat="1" applyFont="1" applyBorder="1" applyAlignment="1">
      <alignment horizontal="center" vertical="center" wrapText="1"/>
    </xf>
    <xf numFmtId="164" fontId="4" fillId="0" borderId="52" xfId="1" applyNumberFormat="1" applyFont="1" applyBorder="1" applyAlignment="1">
      <alignment horizontal="center" vertical="center" wrapText="1"/>
    </xf>
    <xf numFmtId="164" fontId="4" fillId="0" borderId="53" xfId="1" applyNumberFormat="1" applyFont="1" applyBorder="1" applyAlignment="1">
      <alignment horizontal="center" vertical="center" wrapText="1"/>
    </xf>
    <xf numFmtId="164" fontId="4" fillId="0" borderId="54" xfId="0" applyNumberFormat="1" applyFont="1" applyBorder="1" applyAlignment="1">
      <alignment horizontal="center" vertical="center" wrapText="1"/>
    </xf>
    <xf numFmtId="164" fontId="4" fillId="0" borderId="55" xfId="0" applyNumberFormat="1" applyFont="1" applyBorder="1" applyAlignment="1">
      <alignment horizontal="center" vertical="center" wrapText="1"/>
    </xf>
    <xf numFmtId="164" fontId="4" fillId="0" borderId="54" xfId="1" applyNumberFormat="1" applyFont="1" applyBorder="1" applyAlignment="1">
      <alignment horizontal="center" vertical="center" wrapText="1"/>
    </xf>
    <xf numFmtId="164" fontId="4" fillId="0" borderId="55" xfId="1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99"/>
  <sheetViews>
    <sheetView tabSelected="1" view="pageBreakPreview" zoomScaleNormal="85" zoomScaleSheetLayoutView="100" workbookViewId="0">
      <selection activeCell="J5" sqref="J5"/>
    </sheetView>
  </sheetViews>
  <sheetFormatPr defaultRowHeight="15" x14ac:dyDescent="0.25"/>
  <cols>
    <col min="1" max="1" width="1.7109375" customWidth="1"/>
    <col min="2" max="2" width="3" customWidth="1"/>
    <col min="3" max="3" width="28.5703125" customWidth="1"/>
    <col min="4" max="4" width="9" customWidth="1"/>
    <col min="5" max="5" width="7.85546875" customWidth="1"/>
    <col min="6" max="6" width="3" customWidth="1"/>
    <col min="7" max="7" width="5.85546875" customWidth="1"/>
    <col min="8" max="8" width="3.28515625" customWidth="1"/>
    <col min="9" max="9" width="6.85546875" customWidth="1"/>
    <col min="10" max="10" width="3.28515625" customWidth="1"/>
    <col min="11" max="11" width="8.5703125" customWidth="1"/>
    <col min="12" max="12" width="8.85546875" customWidth="1"/>
    <col min="13" max="13" width="3.85546875" customWidth="1"/>
    <col min="14" max="14" width="11.7109375" customWidth="1"/>
  </cols>
  <sheetData>
    <row r="1" spans="2:14" s="1" customFormat="1" x14ac:dyDescent="0.25">
      <c r="B1" s="2"/>
      <c r="C1" s="3"/>
      <c r="D1" s="2"/>
      <c r="E1" s="4"/>
      <c r="I1" s="4"/>
      <c r="L1" s="4"/>
      <c r="N1" s="4"/>
    </row>
    <row r="2" spans="2:14" s="1" customFormat="1" x14ac:dyDescent="0.25">
      <c r="B2" s="5" t="s">
        <v>0</v>
      </c>
      <c r="C2" s="6"/>
      <c r="D2" s="2"/>
      <c r="E2" s="4"/>
      <c r="I2" s="4"/>
      <c r="L2" s="7" t="s">
        <v>1</v>
      </c>
      <c r="N2" s="4"/>
    </row>
    <row r="3" spans="2:14" s="1" customFormat="1" ht="23.25" customHeight="1" x14ac:dyDescent="0.25">
      <c r="B3" s="8"/>
      <c r="C3" s="3"/>
      <c r="D3" s="2"/>
      <c r="E3" s="4"/>
      <c r="I3" s="4"/>
      <c r="L3" s="4"/>
      <c r="N3" s="4"/>
    </row>
    <row r="4" spans="2:14" s="1" customFormat="1" ht="59.25" customHeight="1" x14ac:dyDescent="0.25">
      <c r="B4" s="9" t="s">
        <v>2</v>
      </c>
      <c r="C4" s="9"/>
      <c r="D4" s="2"/>
      <c r="E4" s="4"/>
      <c r="I4" s="4"/>
      <c r="L4" s="4"/>
      <c r="N4" s="4"/>
    </row>
    <row r="5" spans="2:14" s="1" customFormat="1" ht="14.25" customHeight="1" x14ac:dyDescent="0.25">
      <c r="B5" s="10" t="s">
        <v>3</v>
      </c>
      <c r="C5" s="10"/>
      <c r="D5" s="2"/>
      <c r="E5" s="4"/>
      <c r="I5" s="4"/>
      <c r="L5" s="4"/>
      <c r="N5" s="4"/>
    </row>
    <row r="6" spans="2:14" s="1" customFormat="1" ht="39" customHeight="1" x14ac:dyDescent="0.25">
      <c r="B6" s="11"/>
      <c r="C6" s="12"/>
      <c r="D6" s="13"/>
      <c r="E6" s="14"/>
      <c r="F6" s="15"/>
      <c r="G6" s="16" t="s">
        <v>4</v>
      </c>
      <c r="H6" s="17"/>
      <c r="I6" s="18"/>
      <c r="J6" s="13"/>
      <c r="K6" s="13"/>
      <c r="L6" s="14"/>
      <c r="M6" s="13"/>
      <c r="N6" s="14"/>
    </row>
    <row r="7" spans="2:14" s="1" customFormat="1" ht="38.25" customHeight="1" x14ac:dyDescent="0.25">
      <c r="B7" s="2"/>
      <c r="C7" s="19" t="s">
        <v>5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20"/>
    </row>
    <row r="8" spans="2:14" s="1" customFormat="1" ht="15.75" customHeight="1" x14ac:dyDescent="0.25">
      <c r="B8" s="2"/>
      <c r="C8" s="19" t="s">
        <v>6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20"/>
    </row>
    <row r="9" spans="2:14" s="1" customFormat="1" ht="8.25" customHeight="1" thickBot="1" x14ac:dyDescent="0.3">
      <c r="B9" s="2"/>
      <c r="C9" s="21"/>
      <c r="D9" s="2"/>
      <c r="E9" s="4"/>
      <c r="I9" s="4"/>
      <c r="L9" s="4"/>
      <c r="N9" s="4"/>
    </row>
    <row r="10" spans="2:14" s="1" customFormat="1" ht="15" customHeight="1" x14ac:dyDescent="0.25">
      <c r="B10" s="22" t="s">
        <v>7</v>
      </c>
      <c r="C10" s="23" t="s">
        <v>8</v>
      </c>
      <c r="D10" s="24" t="s">
        <v>9</v>
      </c>
      <c r="E10" s="25" t="s">
        <v>10</v>
      </c>
      <c r="F10" s="26"/>
      <c r="G10" s="26"/>
      <c r="H10" s="26"/>
      <c r="I10" s="26"/>
      <c r="J10" s="27"/>
      <c r="K10" s="28" t="s">
        <v>11</v>
      </c>
      <c r="L10" s="29" t="s">
        <v>12</v>
      </c>
      <c r="M10" s="30" t="s">
        <v>13</v>
      </c>
      <c r="N10" s="31" t="s">
        <v>14</v>
      </c>
    </row>
    <row r="11" spans="2:14" s="1" customFormat="1" ht="13.5" customHeight="1" x14ac:dyDescent="0.25">
      <c r="B11" s="32"/>
      <c r="C11" s="33"/>
      <c r="D11" s="34"/>
      <c r="E11" s="35"/>
      <c r="F11" s="36"/>
      <c r="G11" s="36"/>
      <c r="H11" s="36"/>
      <c r="I11" s="36"/>
      <c r="J11" s="37"/>
      <c r="K11" s="38"/>
      <c r="L11" s="39"/>
      <c r="M11" s="40"/>
      <c r="N11" s="41"/>
    </row>
    <row r="12" spans="2:14" s="1" customFormat="1" ht="15.75" customHeight="1" thickBot="1" x14ac:dyDescent="0.3">
      <c r="B12" s="42"/>
      <c r="C12" s="43"/>
      <c r="D12" s="44"/>
      <c r="E12" s="45" t="s">
        <v>15</v>
      </c>
      <c r="F12" s="46"/>
      <c r="G12" s="45" t="s">
        <v>16</v>
      </c>
      <c r="H12" s="47"/>
      <c r="I12" s="47"/>
      <c r="J12" s="46"/>
      <c r="K12" s="48"/>
      <c r="L12" s="49"/>
      <c r="M12" s="50" t="s">
        <v>17</v>
      </c>
      <c r="N12" s="51"/>
    </row>
    <row r="13" spans="2:14" s="1" customFormat="1" ht="15.75" customHeight="1" thickBot="1" x14ac:dyDescent="0.3">
      <c r="B13" s="52" t="s">
        <v>18</v>
      </c>
      <c r="C13" s="53" t="s">
        <v>19</v>
      </c>
      <c r="D13" s="53" t="s">
        <v>20</v>
      </c>
      <c r="E13" s="54" t="s">
        <v>21</v>
      </c>
      <c r="F13" s="55"/>
      <c r="G13" s="54" t="s">
        <v>22</v>
      </c>
      <c r="H13" s="56"/>
      <c r="I13" s="56" t="s">
        <v>23</v>
      </c>
      <c r="J13" s="55"/>
      <c r="K13" s="53" t="s">
        <v>24</v>
      </c>
      <c r="L13" s="57" t="s">
        <v>25</v>
      </c>
      <c r="M13" s="58" t="s">
        <v>26</v>
      </c>
      <c r="N13" s="59" t="s">
        <v>27</v>
      </c>
    </row>
    <row r="14" spans="2:14" s="1" customFormat="1" ht="30" customHeight="1" x14ac:dyDescent="0.25">
      <c r="B14" s="60" t="s">
        <v>28</v>
      </c>
      <c r="C14" s="61" t="s">
        <v>29</v>
      </c>
      <c r="D14" s="62" t="s">
        <v>30</v>
      </c>
      <c r="E14" s="63"/>
      <c r="F14" s="27" t="str">
        <f>F16</f>
        <v>lit.</v>
      </c>
      <c r="G14" s="64"/>
      <c r="H14" s="27" t="s">
        <v>31</v>
      </c>
      <c r="I14" s="65"/>
      <c r="J14" s="27" t="str">
        <f>J16</f>
        <v>lit.</v>
      </c>
      <c r="K14" s="31"/>
      <c r="L14" s="66"/>
      <c r="M14" s="67"/>
      <c r="N14" s="66"/>
    </row>
    <row r="15" spans="2:14" s="1" customFormat="1" ht="15" customHeight="1" x14ac:dyDescent="0.25">
      <c r="B15" s="68"/>
      <c r="C15" s="69" t="s">
        <v>32</v>
      </c>
      <c r="D15" s="70"/>
      <c r="E15" s="71"/>
      <c r="F15" s="37"/>
      <c r="G15" s="72"/>
      <c r="H15" s="37"/>
      <c r="I15" s="73"/>
      <c r="J15" s="37"/>
      <c r="K15" s="74"/>
      <c r="L15" s="75"/>
      <c r="M15" s="76"/>
      <c r="N15" s="75"/>
    </row>
    <row r="16" spans="2:14" s="1" customFormat="1" ht="15" customHeight="1" x14ac:dyDescent="0.25">
      <c r="B16" s="68"/>
      <c r="C16" s="77"/>
      <c r="D16" s="70"/>
      <c r="E16" s="78">
        <v>0.33</v>
      </c>
      <c r="F16" s="79" t="s">
        <v>33</v>
      </c>
      <c r="G16" s="80">
        <v>12</v>
      </c>
      <c r="H16" s="79" t="s">
        <v>31</v>
      </c>
      <c r="I16" s="78">
        <f>E16*G16</f>
        <v>3.96</v>
      </c>
      <c r="J16" s="79" t="str">
        <f>F16</f>
        <v>lit.</v>
      </c>
      <c r="K16" s="81"/>
      <c r="L16" s="82"/>
      <c r="M16" s="76"/>
      <c r="N16" s="82"/>
    </row>
    <row r="17" spans="2:14" s="1" customFormat="1" ht="15" customHeight="1" thickBot="1" x14ac:dyDescent="0.3">
      <c r="B17" s="83"/>
      <c r="C17" s="84"/>
      <c r="D17" s="85"/>
      <c r="E17" s="86"/>
      <c r="F17" s="87"/>
      <c r="G17" s="88"/>
      <c r="H17" s="87"/>
      <c r="I17" s="86"/>
      <c r="J17" s="87"/>
      <c r="K17" s="89"/>
      <c r="L17" s="90"/>
      <c r="M17" s="91"/>
      <c r="N17" s="90"/>
    </row>
    <row r="18" spans="2:14" s="1" customFormat="1" ht="30" customHeight="1" x14ac:dyDescent="0.25">
      <c r="B18" s="60" t="s">
        <v>34</v>
      </c>
      <c r="C18" s="61" t="s">
        <v>35</v>
      </c>
      <c r="D18" s="62" t="s">
        <v>36</v>
      </c>
      <c r="E18" s="63"/>
      <c r="F18" s="27" t="s">
        <v>37</v>
      </c>
      <c r="G18" s="64"/>
      <c r="H18" s="27" t="s">
        <v>31</v>
      </c>
      <c r="I18" s="65"/>
      <c r="J18" s="27" t="s">
        <v>38</v>
      </c>
      <c r="K18" s="31"/>
      <c r="L18" s="66"/>
      <c r="M18" s="67"/>
      <c r="N18" s="66"/>
    </row>
    <row r="19" spans="2:14" s="1" customFormat="1" ht="15" customHeight="1" x14ac:dyDescent="0.25">
      <c r="B19" s="68"/>
      <c r="C19" s="69" t="s">
        <v>32</v>
      </c>
      <c r="D19" s="70"/>
      <c r="E19" s="71"/>
      <c r="F19" s="37"/>
      <c r="G19" s="72"/>
      <c r="H19" s="37"/>
      <c r="I19" s="73"/>
      <c r="J19" s="37"/>
      <c r="K19" s="74"/>
      <c r="L19" s="75"/>
      <c r="M19" s="76"/>
      <c r="N19" s="75"/>
    </row>
    <row r="20" spans="2:14" s="1" customFormat="1" ht="15" customHeight="1" x14ac:dyDescent="0.25">
      <c r="B20" s="68"/>
      <c r="C20" s="77"/>
      <c r="D20" s="70"/>
      <c r="E20" s="78">
        <v>280</v>
      </c>
      <c r="F20" s="79" t="str">
        <f>F18</f>
        <v>g</v>
      </c>
      <c r="G20" s="80">
        <v>30</v>
      </c>
      <c r="H20" s="79" t="str">
        <f>H18</f>
        <v>szt</v>
      </c>
      <c r="I20" s="78">
        <f>G20*E20/1000</f>
        <v>8.4</v>
      </c>
      <c r="J20" s="79" t="str">
        <f>J18</f>
        <v>kg</v>
      </c>
      <c r="K20" s="92"/>
      <c r="L20" s="82"/>
      <c r="M20" s="76"/>
      <c r="N20" s="82"/>
    </row>
    <row r="21" spans="2:14" s="1" customFormat="1" ht="15" customHeight="1" thickBot="1" x14ac:dyDescent="0.3">
      <c r="B21" s="83"/>
      <c r="C21" s="84"/>
      <c r="D21" s="85"/>
      <c r="E21" s="86"/>
      <c r="F21" s="87"/>
      <c r="G21" s="88"/>
      <c r="H21" s="87"/>
      <c r="I21" s="86"/>
      <c r="J21" s="87"/>
      <c r="K21" s="93"/>
      <c r="L21" s="90"/>
      <c r="M21" s="91"/>
      <c r="N21" s="90"/>
    </row>
    <row r="22" spans="2:14" s="1" customFormat="1" ht="15" customHeight="1" x14ac:dyDescent="0.25">
      <c r="B22" s="60" t="s">
        <v>39</v>
      </c>
      <c r="C22" s="61" t="s">
        <v>40</v>
      </c>
      <c r="D22" s="62" t="s">
        <v>41</v>
      </c>
      <c r="E22" s="65">
        <v>1</v>
      </c>
      <c r="F22" s="27" t="s">
        <v>38</v>
      </c>
      <c r="G22" s="25">
        <v>350</v>
      </c>
      <c r="H22" s="27" t="s">
        <v>31</v>
      </c>
      <c r="I22" s="65">
        <f>G22*E22</f>
        <v>350</v>
      </c>
      <c r="J22" s="27" t="s">
        <v>38</v>
      </c>
      <c r="K22" s="31"/>
      <c r="L22" s="66"/>
      <c r="M22" s="67"/>
      <c r="N22" s="66"/>
    </row>
    <row r="23" spans="2:14" s="1" customFormat="1" ht="15" customHeight="1" x14ac:dyDescent="0.25">
      <c r="B23" s="68"/>
      <c r="C23" s="69" t="s">
        <v>32</v>
      </c>
      <c r="D23" s="70"/>
      <c r="E23" s="94"/>
      <c r="F23" s="95"/>
      <c r="G23" s="96"/>
      <c r="H23" s="95"/>
      <c r="I23" s="94"/>
      <c r="J23" s="95"/>
      <c r="K23" s="41"/>
      <c r="L23" s="97"/>
      <c r="M23" s="76"/>
      <c r="N23" s="97"/>
    </row>
    <row r="24" spans="2:14" s="1" customFormat="1" ht="15" customHeight="1" x14ac:dyDescent="0.25">
      <c r="B24" s="68"/>
      <c r="C24" s="77"/>
      <c r="D24" s="70"/>
      <c r="E24" s="94"/>
      <c r="F24" s="95"/>
      <c r="G24" s="96"/>
      <c r="H24" s="95"/>
      <c r="I24" s="94"/>
      <c r="J24" s="95"/>
      <c r="K24" s="41"/>
      <c r="L24" s="97"/>
      <c r="M24" s="76"/>
      <c r="N24" s="97"/>
    </row>
    <row r="25" spans="2:14" s="1" customFormat="1" ht="15" customHeight="1" thickBot="1" x14ac:dyDescent="0.3">
      <c r="B25" s="83"/>
      <c r="C25" s="84"/>
      <c r="D25" s="85"/>
      <c r="E25" s="98"/>
      <c r="F25" s="99"/>
      <c r="G25" s="100"/>
      <c r="H25" s="99"/>
      <c r="I25" s="98"/>
      <c r="J25" s="99"/>
      <c r="K25" s="51"/>
      <c r="L25" s="90"/>
      <c r="M25" s="91"/>
      <c r="N25" s="90"/>
    </row>
    <row r="26" spans="2:14" s="1" customFormat="1" ht="30" customHeight="1" x14ac:dyDescent="0.25">
      <c r="B26" s="60" t="s">
        <v>42</v>
      </c>
      <c r="C26" s="61" t="s">
        <v>43</v>
      </c>
      <c r="D26" s="62" t="s">
        <v>44</v>
      </c>
      <c r="E26" s="63"/>
      <c r="F26" s="27" t="s">
        <v>37</v>
      </c>
      <c r="G26" s="64"/>
      <c r="H26" s="27" t="s">
        <v>31</v>
      </c>
      <c r="I26" s="65"/>
      <c r="J26" s="27" t="s">
        <v>38</v>
      </c>
      <c r="K26" s="31"/>
      <c r="L26" s="66"/>
      <c r="M26" s="67"/>
      <c r="N26" s="66"/>
    </row>
    <row r="27" spans="2:14" s="1" customFormat="1" ht="15" customHeight="1" x14ac:dyDescent="0.25">
      <c r="B27" s="68"/>
      <c r="C27" s="69" t="s">
        <v>32</v>
      </c>
      <c r="D27" s="70"/>
      <c r="E27" s="71"/>
      <c r="F27" s="37"/>
      <c r="G27" s="72"/>
      <c r="H27" s="37"/>
      <c r="I27" s="73"/>
      <c r="J27" s="37"/>
      <c r="K27" s="74"/>
      <c r="L27" s="75"/>
      <c r="M27" s="76"/>
      <c r="N27" s="75"/>
    </row>
    <row r="28" spans="2:14" s="1" customFormat="1" ht="15" customHeight="1" x14ac:dyDescent="0.25">
      <c r="B28" s="68"/>
      <c r="C28" s="77"/>
      <c r="D28" s="70"/>
      <c r="E28" s="78">
        <v>32</v>
      </c>
      <c r="F28" s="79" t="str">
        <f t="shared" ref="F28" si="0">F26</f>
        <v>g</v>
      </c>
      <c r="G28" s="80">
        <v>20</v>
      </c>
      <c r="H28" s="79" t="str">
        <f t="shared" ref="H28" si="1">H26</f>
        <v>szt</v>
      </c>
      <c r="I28" s="78">
        <f>G28*E28/1000</f>
        <v>0.64</v>
      </c>
      <c r="J28" s="79" t="str">
        <f t="shared" ref="J28" si="2">J26</f>
        <v>kg</v>
      </c>
      <c r="K28" s="92"/>
      <c r="L28" s="82"/>
      <c r="M28" s="76"/>
      <c r="N28" s="82"/>
    </row>
    <row r="29" spans="2:14" s="1" customFormat="1" ht="15" customHeight="1" thickBot="1" x14ac:dyDescent="0.3">
      <c r="B29" s="83"/>
      <c r="C29" s="84"/>
      <c r="D29" s="85"/>
      <c r="E29" s="86"/>
      <c r="F29" s="87"/>
      <c r="G29" s="88"/>
      <c r="H29" s="87"/>
      <c r="I29" s="86"/>
      <c r="J29" s="87"/>
      <c r="K29" s="93"/>
      <c r="L29" s="90"/>
      <c r="M29" s="91"/>
      <c r="N29" s="90"/>
    </row>
    <row r="30" spans="2:14" s="1" customFormat="1" ht="30" customHeight="1" x14ac:dyDescent="0.25">
      <c r="B30" s="60" t="s">
        <v>45</v>
      </c>
      <c r="C30" s="101" t="s">
        <v>46</v>
      </c>
      <c r="D30" s="62" t="s">
        <v>36</v>
      </c>
      <c r="E30" s="63"/>
      <c r="F30" s="27" t="s">
        <v>37</v>
      </c>
      <c r="G30" s="64"/>
      <c r="H30" s="27" t="s">
        <v>31</v>
      </c>
      <c r="I30" s="65"/>
      <c r="J30" s="27" t="s">
        <v>38</v>
      </c>
      <c r="K30" s="31"/>
      <c r="L30" s="66"/>
      <c r="M30" s="67"/>
      <c r="N30" s="66"/>
    </row>
    <row r="31" spans="2:14" s="1" customFormat="1" ht="14.25" customHeight="1" x14ac:dyDescent="0.25">
      <c r="B31" s="68"/>
      <c r="C31" s="69" t="s">
        <v>32</v>
      </c>
      <c r="D31" s="70"/>
      <c r="E31" s="71"/>
      <c r="F31" s="37"/>
      <c r="G31" s="72"/>
      <c r="H31" s="37"/>
      <c r="I31" s="73"/>
      <c r="J31" s="37"/>
      <c r="K31" s="74"/>
      <c r="L31" s="75"/>
      <c r="M31" s="76"/>
      <c r="N31" s="75"/>
    </row>
    <row r="32" spans="2:14" s="1" customFormat="1" ht="16.5" customHeight="1" x14ac:dyDescent="0.25">
      <c r="B32" s="68"/>
      <c r="C32" s="77"/>
      <c r="D32" s="70"/>
      <c r="E32" s="78">
        <v>280</v>
      </c>
      <c r="F32" s="79" t="str">
        <f t="shared" ref="F32" si="3">F30</f>
        <v>g</v>
      </c>
      <c r="G32" s="80">
        <v>50</v>
      </c>
      <c r="H32" s="79" t="str">
        <f t="shared" ref="H32" si="4">H30</f>
        <v>szt</v>
      </c>
      <c r="I32" s="78">
        <f>G32*E32/1000</f>
        <v>14</v>
      </c>
      <c r="J32" s="79" t="str">
        <f t="shared" ref="J32" si="5">J30</f>
        <v>kg</v>
      </c>
      <c r="K32" s="92"/>
      <c r="L32" s="82"/>
      <c r="M32" s="76"/>
      <c r="N32" s="82"/>
    </row>
    <row r="33" spans="2:14" s="1" customFormat="1" ht="16.5" customHeight="1" thickBot="1" x14ac:dyDescent="0.3">
      <c r="B33" s="83"/>
      <c r="C33" s="84"/>
      <c r="D33" s="85"/>
      <c r="E33" s="86"/>
      <c r="F33" s="87"/>
      <c r="G33" s="88"/>
      <c r="H33" s="87"/>
      <c r="I33" s="86"/>
      <c r="J33" s="87"/>
      <c r="K33" s="93"/>
      <c r="L33" s="90"/>
      <c r="M33" s="91"/>
      <c r="N33" s="90"/>
    </row>
    <row r="34" spans="2:14" s="1" customFormat="1" ht="30" customHeight="1" x14ac:dyDescent="0.25">
      <c r="B34" s="60" t="s">
        <v>47</v>
      </c>
      <c r="C34" s="61" t="s">
        <v>48</v>
      </c>
      <c r="D34" s="62" t="s">
        <v>49</v>
      </c>
      <c r="E34" s="63"/>
      <c r="F34" s="27" t="s">
        <v>37</v>
      </c>
      <c r="G34" s="64"/>
      <c r="H34" s="27" t="s">
        <v>31</v>
      </c>
      <c r="I34" s="65"/>
      <c r="J34" s="27" t="s">
        <v>38</v>
      </c>
      <c r="K34" s="31"/>
      <c r="L34" s="66"/>
      <c r="M34" s="67"/>
      <c r="N34" s="66"/>
    </row>
    <row r="35" spans="2:14" s="1" customFormat="1" ht="18" customHeight="1" x14ac:dyDescent="0.25">
      <c r="B35" s="68"/>
      <c r="C35" s="69" t="s">
        <v>32</v>
      </c>
      <c r="D35" s="70"/>
      <c r="E35" s="71"/>
      <c r="F35" s="37"/>
      <c r="G35" s="72"/>
      <c r="H35" s="37"/>
      <c r="I35" s="73"/>
      <c r="J35" s="37"/>
      <c r="K35" s="74"/>
      <c r="L35" s="75"/>
      <c r="M35" s="76"/>
      <c r="N35" s="75"/>
    </row>
    <row r="36" spans="2:14" s="1" customFormat="1" ht="16.5" customHeight="1" x14ac:dyDescent="0.25">
      <c r="B36" s="68"/>
      <c r="C36" s="77"/>
      <c r="D36" s="70"/>
      <c r="E36" s="78">
        <v>280</v>
      </c>
      <c r="F36" s="79" t="str">
        <f t="shared" ref="F36" si="6">F34</f>
        <v>g</v>
      </c>
      <c r="G36" s="80">
        <v>96</v>
      </c>
      <c r="H36" s="79" t="str">
        <f t="shared" ref="H36" si="7">H34</f>
        <v>szt</v>
      </c>
      <c r="I36" s="78">
        <f>G36*E36/1000</f>
        <v>26.88</v>
      </c>
      <c r="J36" s="79" t="str">
        <f t="shared" ref="J36" si="8">J34</f>
        <v>kg</v>
      </c>
      <c r="K36" s="92"/>
      <c r="L36" s="82"/>
      <c r="M36" s="76"/>
      <c r="N36" s="82"/>
    </row>
    <row r="37" spans="2:14" s="1" customFormat="1" ht="16.5" customHeight="1" thickBot="1" x14ac:dyDescent="0.3">
      <c r="B37" s="83"/>
      <c r="C37" s="84"/>
      <c r="D37" s="85"/>
      <c r="E37" s="86"/>
      <c r="F37" s="87"/>
      <c r="G37" s="88"/>
      <c r="H37" s="87"/>
      <c r="I37" s="86"/>
      <c r="J37" s="87"/>
      <c r="K37" s="93"/>
      <c r="L37" s="90"/>
      <c r="M37" s="91"/>
      <c r="N37" s="90"/>
    </row>
    <row r="38" spans="2:14" s="1" customFormat="1" ht="45" customHeight="1" x14ac:dyDescent="0.25">
      <c r="B38" s="60" t="s">
        <v>50</v>
      </c>
      <c r="C38" s="61" t="s">
        <v>51</v>
      </c>
      <c r="D38" s="62" t="s">
        <v>52</v>
      </c>
      <c r="E38" s="102"/>
      <c r="F38" s="103" t="s">
        <v>53</v>
      </c>
      <c r="G38" s="104"/>
      <c r="H38" s="105" t="s">
        <v>31</v>
      </c>
      <c r="I38" s="106"/>
      <c r="J38" s="105" t="s">
        <v>53</v>
      </c>
      <c r="K38" s="107"/>
      <c r="L38" s="108"/>
      <c r="M38" s="67"/>
      <c r="N38" s="108"/>
    </row>
    <row r="39" spans="2:14" s="1" customFormat="1" ht="16.5" customHeight="1" x14ac:dyDescent="0.25">
      <c r="B39" s="68"/>
      <c r="C39" s="69" t="s">
        <v>32</v>
      </c>
      <c r="D39" s="70"/>
      <c r="E39" s="78">
        <v>1</v>
      </c>
      <c r="F39" s="79" t="str">
        <f t="shared" ref="F39:J39" si="9">F38</f>
        <v>op</v>
      </c>
      <c r="G39" s="80">
        <v>80</v>
      </c>
      <c r="H39" s="79" t="str">
        <f t="shared" si="9"/>
        <v>szt</v>
      </c>
      <c r="I39" s="78">
        <f>E39*G39</f>
        <v>80</v>
      </c>
      <c r="J39" s="79" t="str">
        <f t="shared" si="9"/>
        <v>op</v>
      </c>
      <c r="K39" s="109"/>
      <c r="L39" s="82"/>
      <c r="M39" s="76"/>
      <c r="N39" s="82"/>
    </row>
    <row r="40" spans="2:14" s="1" customFormat="1" ht="16.5" customHeight="1" x14ac:dyDescent="0.25">
      <c r="B40" s="68"/>
      <c r="C40" s="77"/>
      <c r="D40" s="70"/>
      <c r="E40" s="110"/>
      <c r="F40" s="111"/>
      <c r="G40" s="112"/>
      <c r="H40" s="111"/>
      <c r="I40" s="110"/>
      <c r="J40" s="111"/>
      <c r="K40" s="113"/>
      <c r="L40" s="97"/>
      <c r="M40" s="76"/>
      <c r="N40" s="97"/>
    </row>
    <row r="41" spans="2:14" s="1" customFormat="1" ht="16.5" customHeight="1" thickBot="1" x14ac:dyDescent="0.3">
      <c r="B41" s="83"/>
      <c r="C41" s="84"/>
      <c r="D41" s="85"/>
      <c r="E41" s="86"/>
      <c r="F41" s="87"/>
      <c r="G41" s="88"/>
      <c r="H41" s="87"/>
      <c r="I41" s="86"/>
      <c r="J41" s="87"/>
      <c r="K41" s="114"/>
      <c r="L41" s="90"/>
      <c r="M41" s="91"/>
      <c r="N41" s="90"/>
    </row>
    <row r="42" spans="2:14" s="1" customFormat="1" ht="35.25" customHeight="1" x14ac:dyDescent="0.25">
      <c r="B42" s="60" t="s">
        <v>54</v>
      </c>
      <c r="C42" s="61" t="s">
        <v>55</v>
      </c>
      <c r="D42" s="62" t="s">
        <v>56</v>
      </c>
      <c r="E42" s="102"/>
      <c r="F42" s="103" t="s">
        <v>37</v>
      </c>
      <c r="G42" s="104"/>
      <c r="H42" s="105" t="s">
        <v>31</v>
      </c>
      <c r="I42" s="106"/>
      <c r="J42" s="105" t="s">
        <v>38</v>
      </c>
      <c r="K42" s="107"/>
      <c r="L42" s="108"/>
      <c r="M42" s="67"/>
      <c r="N42" s="108"/>
    </row>
    <row r="43" spans="2:14" s="1" customFormat="1" ht="15" customHeight="1" x14ac:dyDescent="0.25">
      <c r="B43" s="68"/>
      <c r="C43" s="69" t="s">
        <v>32</v>
      </c>
      <c r="D43" s="70"/>
      <c r="E43" s="78">
        <v>100</v>
      </c>
      <c r="F43" s="79" t="str">
        <f>F42</f>
        <v>g</v>
      </c>
      <c r="G43" s="80">
        <v>10</v>
      </c>
      <c r="H43" s="79" t="str">
        <f>H42</f>
        <v>szt</v>
      </c>
      <c r="I43" s="78">
        <f>E43*G43/1000</f>
        <v>1</v>
      </c>
      <c r="J43" s="79" t="str">
        <f>J42</f>
        <v>kg</v>
      </c>
      <c r="K43" s="109"/>
      <c r="L43" s="82"/>
      <c r="M43" s="76"/>
      <c r="N43" s="82"/>
    </row>
    <row r="44" spans="2:14" s="1" customFormat="1" ht="15" customHeight="1" x14ac:dyDescent="0.25">
      <c r="B44" s="68"/>
      <c r="C44" s="77"/>
      <c r="D44" s="70"/>
      <c r="E44" s="110"/>
      <c r="F44" s="111"/>
      <c r="G44" s="112"/>
      <c r="H44" s="111"/>
      <c r="I44" s="110"/>
      <c r="J44" s="111"/>
      <c r="K44" s="113"/>
      <c r="L44" s="97"/>
      <c r="M44" s="76"/>
      <c r="N44" s="97"/>
    </row>
    <row r="45" spans="2:14" s="1" customFormat="1" ht="15" customHeight="1" thickBot="1" x14ac:dyDescent="0.3">
      <c r="B45" s="83"/>
      <c r="C45" s="84"/>
      <c r="D45" s="85"/>
      <c r="E45" s="86"/>
      <c r="F45" s="87"/>
      <c r="G45" s="88"/>
      <c r="H45" s="87"/>
      <c r="I45" s="86"/>
      <c r="J45" s="87"/>
      <c r="K45" s="114"/>
      <c r="L45" s="90"/>
      <c r="M45" s="91"/>
      <c r="N45" s="90"/>
    </row>
    <row r="46" spans="2:14" s="1" customFormat="1" ht="38.25" customHeight="1" x14ac:dyDescent="0.25">
      <c r="B46" s="60" t="s">
        <v>57</v>
      </c>
      <c r="C46" s="61" t="s">
        <v>58</v>
      </c>
      <c r="D46" s="62" t="s">
        <v>59</v>
      </c>
      <c r="E46" s="102"/>
      <c r="F46" s="103" t="s">
        <v>38</v>
      </c>
      <c r="G46" s="104"/>
      <c r="H46" s="105" t="s">
        <v>31</v>
      </c>
      <c r="I46" s="106"/>
      <c r="J46" s="105" t="s">
        <v>38</v>
      </c>
      <c r="K46" s="107"/>
      <c r="L46" s="108"/>
      <c r="M46" s="67"/>
      <c r="N46" s="108"/>
    </row>
    <row r="47" spans="2:14" s="1" customFormat="1" ht="15" customHeight="1" x14ac:dyDescent="0.25">
      <c r="B47" s="68"/>
      <c r="C47" s="69" t="s">
        <v>32</v>
      </c>
      <c r="D47" s="70"/>
      <c r="E47" s="78">
        <v>0.5</v>
      </c>
      <c r="F47" s="79" t="s">
        <v>38</v>
      </c>
      <c r="G47" s="80">
        <v>40</v>
      </c>
      <c r="H47" s="79" t="str">
        <f>H46</f>
        <v>szt</v>
      </c>
      <c r="I47" s="78">
        <f>E47*G47</f>
        <v>20</v>
      </c>
      <c r="J47" s="79" t="str">
        <f>J46</f>
        <v>kg</v>
      </c>
      <c r="K47" s="109"/>
      <c r="L47" s="82"/>
      <c r="M47" s="76"/>
      <c r="N47" s="82"/>
    </row>
    <row r="48" spans="2:14" s="1" customFormat="1" ht="15" customHeight="1" x14ac:dyDescent="0.25">
      <c r="B48" s="68"/>
      <c r="C48" s="77"/>
      <c r="D48" s="70"/>
      <c r="E48" s="110"/>
      <c r="F48" s="111"/>
      <c r="G48" s="112"/>
      <c r="H48" s="111"/>
      <c r="I48" s="110"/>
      <c r="J48" s="111"/>
      <c r="K48" s="113"/>
      <c r="L48" s="97"/>
      <c r="M48" s="76"/>
      <c r="N48" s="97"/>
    </row>
    <row r="49" spans="2:14" s="1" customFormat="1" ht="15" customHeight="1" thickBot="1" x14ac:dyDescent="0.3">
      <c r="B49" s="83"/>
      <c r="C49" s="84"/>
      <c r="D49" s="85"/>
      <c r="E49" s="86"/>
      <c r="F49" s="87"/>
      <c r="G49" s="88"/>
      <c r="H49" s="87"/>
      <c r="I49" s="86"/>
      <c r="J49" s="87"/>
      <c r="K49" s="114"/>
      <c r="L49" s="90"/>
      <c r="M49" s="91"/>
      <c r="N49" s="90"/>
    </row>
    <row r="50" spans="2:14" s="1" customFormat="1" ht="38.25" customHeight="1" x14ac:dyDescent="0.25">
      <c r="B50" s="60" t="s">
        <v>60</v>
      </c>
      <c r="C50" s="61" t="s">
        <v>61</v>
      </c>
      <c r="D50" s="62" t="s">
        <v>59</v>
      </c>
      <c r="E50" s="102"/>
      <c r="F50" s="103" t="s">
        <v>38</v>
      </c>
      <c r="G50" s="104"/>
      <c r="H50" s="105" t="s">
        <v>31</v>
      </c>
      <c r="I50" s="106"/>
      <c r="J50" s="105" t="s">
        <v>38</v>
      </c>
      <c r="K50" s="107"/>
      <c r="L50" s="108"/>
      <c r="M50" s="67"/>
      <c r="N50" s="108"/>
    </row>
    <row r="51" spans="2:14" s="1" customFormat="1" ht="15" customHeight="1" x14ac:dyDescent="0.25">
      <c r="B51" s="68"/>
      <c r="C51" s="69" t="s">
        <v>32</v>
      </c>
      <c r="D51" s="70"/>
      <c r="E51" s="78">
        <v>1</v>
      </c>
      <c r="F51" s="79" t="str">
        <f t="shared" ref="F51" si="10">F50</f>
        <v>kg</v>
      </c>
      <c r="G51" s="80">
        <v>10</v>
      </c>
      <c r="H51" s="79" t="str">
        <f t="shared" ref="H51" si="11">H50</f>
        <v>szt</v>
      </c>
      <c r="I51" s="78">
        <f>E51*G51</f>
        <v>10</v>
      </c>
      <c r="J51" s="79" t="str">
        <f t="shared" ref="J51" si="12">J50</f>
        <v>kg</v>
      </c>
      <c r="K51" s="109"/>
      <c r="L51" s="82"/>
      <c r="M51" s="76"/>
      <c r="N51" s="82"/>
    </row>
    <row r="52" spans="2:14" s="1" customFormat="1" ht="15" customHeight="1" x14ac:dyDescent="0.25">
      <c r="B52" s="68"/>
      <c r="C52" s="77"/>
      <c r="D52" s="70"/>
      <c r="E52" s="110"/>
      <c r="F52" s="111"/>
      <c r="G52" s="112"/>
      <c r="H52" s="111"/>
      <c r="I52" s="110"/>
      <c r="J52" s="111"/>
      <c r="K52" s="113"/>
      <c r="L52" s="97"/>
      <c r="M52" s="76"/>
      <c r="N52" s="97"/>
    </row>
    <row r="53" spans="2:14" s="1" customFormat="1" ht="15" customHeight="1" thickBot="1" x14ac:dyDescent="0.3">
      <c r="B53" s="83"/>
      <c r="C53" s="84"/>
      <c r="D53" s="85"/>
      <c r="E53" s="86"/>
      <c r="F53" s="87"/>
      <c r="G53" s="88"/>
      <c r="H53" s="87"/>
      <c r="I53" s="86"/>
      <c r="J53" s="87"/>
      <c r="K53" s="114"/>
      <c r="L53" s="90"/>
      <c r="M53" s="91"/>
      <c r="N53" s="90"/>
    </row>
    <row r="54" spans="2:14" s="1" customFormat="1" ht="15" customHeight="1" x14ac:dyDescent="0.25">
      <c r="B54" s="60" t="s">
        <v>62</v>
      </c>
      <c r="C54" s="61" t="s">
        <v>63</v>
      </c>
      <c r="D54" s="62" t="s">
        <v>59</v>
      </c>
      <c r="E54" s="65">
        <v>1</v>
      </c>
      <c r="F54" s="27" t="s">
        <v>38</v>
      </c>
      <c r="G54" s="25">
        <v>20</v>
      </c>
      <c r="H54" s="27" t="s">
        <v>31</v>
      </c>
      <c r="I54" s="65">
        <f>G54*E54</f>
        <v>20</v>
      </c>
      <c r="J54" s="27" t="s">
        <v>38</v>
      </c>
      <c r="K54" s="31"/>
      <c r="L54" s="66"/>
      <c r="M54" s="67"/>
      <c r="N54" s="66"/>
    </row>
    <row r="55" spans="2:14" s="1" customFormat="1" ht="15" customHeight="1" x14ac:dyDescent="0.25">
      <c r="B55" s="68"/>
      <c r="C55" s="69" t="s">
        <v>32</v>
      </c>
      <c r="D55" s="70"/>
      <c r="E55" s="94"/>
      <c r="F55" s="95"/>
      <c r="G55" s="96"/>
      <c r="H55" s="95"/>
      <c r="I55" s="94"/>
      <c r="J55" s="95"/>
      <c r="K55" s="41"/>
      <c r="L55" s="97"/>
      <c r="M55" s="76"/>
      <c r="N55" s="97"/>
    </row>
    <row r="56" spans="2:14" s="1" customFormat="1" ht="15" customHeight="1" x14ac:dyDescent="0.25">
      <c r="B56" s="68"/>
      <c r="C56" s="77"/>
      <c r="D56" s="70"/>
      <c r="E56" s="94"/>
      <c r="F56" s="95"/>
      <c r="G56" s="96"/>
      <c r="H56" s="95"/>
      <c r="I56" s="94"/>
      <c r="J56" s="95"/>
      <c r="K56" s="41"/>
      <c r="L56" s="97"/>
      <c r="M56" s="76"/>
      <c r="N56" s="97"/>
    </row>
    <row r="57" spans="2:14" s="1" customFormat="1" ht="15" customHeight="1" thickBot="1" x14ac:dyDescent="0.3">
      <c r="B57" s="83"/>
      <c r="C57" s="84"/>
      <c r="D57" s="85"/>
      <c r="E57" s="98"/>
      <c r="F57" s="99"/>
      <c r="G57" s="100"/>
      <c r="H57" s="99"/>
      <c r="I57" s="98"/>
      <c r="J57" s="99"/>
      <c r="K57" s="51"/>
      <c r="L57" s="90"/>
      <c r="M57" s="91"/>
      <c r="N57" s="90"/>
    </row>
    <row r="58" spans="2:14" s="1" customFormat="1" ht="29.25" customHeight="1" x14ac:dyDescent="0.25">
      <c r="B58" s="60" t="s">
        <v>64</v>
      </c>
      <c r="C58" s="101" t="s">
        <v>65</v>
      </c>
      <c r="D58" s="62" t="s">
        <v>66</v>
      </c>
      <c r="E58" s="65"/>
      <c r="F58" s="27" t="s">
        <v>37</v>
      </c>
      <c r="G58" s="25"/>
      <c r="H58" s="27" t="s">
        <v>31</v>
      </c>
      <c r="I58" s="65"/>
      <c r="J58" s="27" t="s">
        <v>38</v>
      </c>
      <c r="K58" s="31"/>
      <c r="L58" s="66"/>
      <c r="M58" s="67"/>
      <c r="N58" s="66"/>
    </row>
    <row r="59" spans="2:14" s="1" customFormat="1" ht="15" customHeight="1" x14ac:dyDescent="0.25">
      <c r="B59" s="68"/>
      <c r="C59" s="69" t="s">
        <v>32</v>
      </c>
      <c r="D59" s="70"/>
      <c r="E59" s="73"/>
      <c r="F59" s="37"/>
      <c r="G59" s="35"/>
      <c r="H59" s="37"/>
      <c r="I59" s="73"/>
      <c r="J59" s="37"/>
      <c r="K59" s="74"/>
      <c r="L59" s="75"/>
      <c r="M59" s="76"/>
      <c r="N59" s="75"/>
    </row>
    <row r="60" spans="2:14" s="1" customFormat="1" ht="15" customHeight="1" x14ac:dyDescent="0.25">
      <c r="B60" s="68"/>
      <c r="C60" s="77"/>
      <c r="D60" s="70"/>
      <c r="E60" s="78">
        <v>150</v>
      </c>
      <c r="F60" s="79" t="s">
        <v>37</v>
      </c>
      <c r="G60" s="80">
        <v>56</v>
      </c>
      <c r="H60" s="79" t="str">
        <f>H58</f>
        <v>szt</v>
      </c>
      <c r="I60" s="78">
        <f>E60*G60/1000</f>
        <v>8.4</v>
      </c>
      <c r="J60" s="79" t="str">
        <f>J58</f>
        <v>kg</v>
      </c>
      <c r="K60" s="115"/>
      <c r="L60" s="82"/>
      <c r="M60" s="76"/>
      <c r="N60" s="82"/>
    </row>
    <row r="61" spans="2:14" s="1" customFormat="1" ht="15" customHeight="1" thickBot="1" x14ac:dyDescent="0.3">
      <c r="B61" s="83"/>
      <c r="C61" s="84"/>
      <c r="D61" s="85"/>
      <c r="E61" s="86"/>
      <c r="F61" s="87"/>
      <c r="G61" s="88"/>
      <c r="H61" s="87"/>
      <c r="I61" s="86"/>
      <c r="J61" s="87"/>
      <c r="K61" s="51"/>
      <c r="L61" s="90"/>
      <c r="M61" s="91"/>
      <c r="N61" s="90"/>
    </row>
    <row r="62" spans="2:14" s="1" customFormat="1" ht="30" customHeight="1" x14ac:dyDescent="0.25">
      <c r="B62" s="60" t="s">
        <v>67</v>
      </c>
      <c r="C62" s="61" t="s">
        <v>68</v>
      </c>
      <c r="D62" s="62" t="s">
        <v>69</v>
      </c>
      <c r="E62" s="63"/>
      <c r="F62" s="27" t="s">
        <v>38</v>
      </c>
      <c r="G62" s="64"/>
      <c r="H62" s="27" t="s">
        <v>31</v>
      </c>
      <c r="I62" s="65"/>
      <c r="J62" s="27" t="s">
        <v>38</v>
      </c>
      <c r="K62" s="31"/>
      <c r="L62" s="66"/>
      <c r="M62" s="67"/>
      <c r="N62" s="66"/>
    </row>
    <row r="63" spans="2:14" s="1" customFormat="1" ht="15.75" customHeight="1" x14ac:dyDescent="0.25">
      <c r="B63" s="68"/>
      <c r="C63" s="69" t="s">
        <v>32</v>
      </c>
      <c r="D63" s="70"/>
      <c r="E63" s="71"/>
      <c r="F63" s="37"/>
      <c r="G63" s="72"/>
      <c r="H63" s="37"/>
      <c r="I63" s="73"/>
      <c r="J63" s="37"/>
      <c r="K63" s="74"/>
      <c r="L63" s="75"/>
      <c r="M63" s="76"/>
      <c r="N63" s="75"/>
    </row>
    <row r="64" spans="2:14" s="1" customFormat="1" ht="15.75" customHeight="1" x14ac:dyDescent="0.25">
      <c r="B64" s="68"/>
      <c r="C64" s="77"/>
      <c r="D64" s="70"/>
      <c r="E64" s="78">
        <v>0.45</v>
      </c>
      <c r="F64" s="79" t="str">
        <f t="shared" ref="F64" si="13">F62</f>
        <v>kg</v>
      </c>
      <c r="G64" s="80">
        <v>45</v>
      </c>
      <c r="H64" s="79" t="str">
        <f>H62</f>
        <v>szt</v>
      </c>
      <c r="I64" s="78">
        <f>E64*G64</f>
        <v>20.25</v>
      </c>
      <c r="J64" s="79" t="str">
        <f t="shared" ref="J64" si="14">J62</f>
        <v>kg</v>
      </c>
      <c r="K64" s="92"/>
      <c r="L64" s="82"/>
      <c r="M64" s="76"/>
      <c r="N64" s="82"/>
    </row>
    <row r="65" spans="2:14" s="1" customFormat="1" ht="15.75" customHeight="1" thickBot="1" x14ac:dyDescent="0.3">
      <c r="B65" s="83"/>
      <c r="C65" s="84"/>
      <c r="D65" s="85"/>
      <c r="E65" s="86"/>
      <c r="F65" s="87"/>
      <c r="G65" s="88"/>
      <c r="H65" s="87"/>
      <c r="I65" s="86"/>
      <c r="J65" s="87"/>
      <c r="K65" s="93"/>
      <c r="L65" s="90"/>
      <c r="M65" s="91"/>
      <c r="N65" s="90"/>
    </row>
    <row r="66" spans="2:14" s="116" customFormat="1" ht="30" customHeight="1" x14ac:dyDescent="0.25">
      <c r="B66" s="60" t="s">
        <v>70</v>
      </c>
      <c r="C66" s="117" t="s">
        <v>71</v>
      </c>
      <c r="D66" s="62" t="s">
        <v>72</v>
      </c>
      <c r="E66" s="118"/>
      <c r="F66" s="105" t="s">
        <v>37</v>
      </c>
      <c r="G66" s="104"/>
      <c r="H66" s="105" t="s">
        <v>31</v>
      </c>
      <c r="I66" s="106"/>
      <c r="J66" s="105" t="s">
        <v>38</v>
      </c>
      <c r="K66" s="107"/>
      <c r="L66" s="108"/>
      <c r="M66" s="67"/>
      <c r="N66" s="108"/>
    </row>
    <row r="67" spans="2:14" s="116" customFormat="1" ht="15" customHeight="1" x14ac:dyDescent="0.25">
      <c r="B67" s="68"/>
      <c r="C67" s="69" t="s">
        <v>32</v>
      </c>
      <c r="D67" s="70"/>
      <c r="E67" s="78">
        <v>920</v>
      </c>
      <c r="F67" s="79" t="str">
        <f t="shared" ref="F67" si="15">F66</f>
        <v>g</v>
      </c>
      <c r="G67" s="80">
        <v>40</v>
      </c>
      <c r="H67" s="79" t="str">
        <f t="shared" ref="H67" si="16">H66</f>
        <v>szt</v>
      </c>
      <c r="I67" s="78">
        <f>E67*G67/1000</f>
        <v>36.799999999999997</v>
      </c>
      <c r="J67" s="79" t="str">
        <f t="shared" ref="J67" si="17">J66</f>
        <v>kg</v>
      </c>
      <c r="K67" s="109"/>
      <c r="L67" s="82"/>
      <c r="M67" s="76"/>
      <c r="N67" s="82"/>
    </row>
    <row r="68" spans="2:14" s="116" customFormat="1" ht="9" customHeight="1" x14ac:dyDescent="0.25">
      <c r="B68" s="68"/>
      <c r="C68" s="77"/>
      <c r="D68" s="70"/>
      <c r="E68" s="110"/>
      <c r="F68" s="111"/>
      <c r="G68" s="112"/>
      <c r="H68" s="111"/>
      <c r="I68" s="110"/>
      <c r="J68" s="111"/>
      <c r="K68" s="113"/>
      <c r="L68" s="97"/>
      <c r="M68" s="76"/>
      <c r="N68" s="97"/>
    </row>
    <row r="69" spans="2:14" s="116" customFormat="1" ht="9" customHeight="1" thickBot="1" x14ac:dyDescent="0.3">
      <c r="B69" s="83"/>
      <c r="C69" s="119"/>
      <c r="D69" s="85"/>
      <c r="E69" s="86"/>
      <c r="F69" s="87"/>
      <c r="G69" s="88"/>
      <c r="H69" s="87"/>
      <c r="I69" s="86"/>
      <c r="J69" s="87"/>
      <c r="K69" s="114"/>
      <c r="L69" s="90"/>
      <c r="M69" s="91"/>
      <c r="N69" s="90"/>
    </row>
    <row r="70" spans="2:14" s="1" customFormat="1" ht="35.25" customHeight="1" x14ac:dyDescent="0.25">
      <c r="B70" s="60" t="s">
        <v>73</v>
      </c>
      <c r="C70" s="120" t="s">
        <v>74</v>
      </c>
      <c r="D70" s="62" t="s">
        <v>75</v>
      </c>
      <c r="E70" s="118"/>
      <c r="F70" s="105" t="s">
        <v>37</v>
      </c>
      <c r="G70" s="104"/>
      <c r="H70" s="105" t="s">
        <v>31</v>
      </c>
      <c r="I70" s="106"/>
      <c r="J70" s="105" t="s">
        <v>38</v>
      </c>
      <c r="K70" s="107"/>
      <c r="L70" s="108"/>
      <c r="M70" s="67"/>
      <c r="N70" s="108"/>
    </row>
    <row r="71" spans="2:14" s="1" customFormat="1" ht="13.5" customHeight="1" x14ac:dyDescent="0.25">
      <c r="B71" s="68"/>
      <c r="C71" s="121" t="s">
        <v>32</v>
      </c>
      <c r="D71" s="70"/>
      <c r="E71" s="78">
        <v>6</v>
      </c>
      <c r="F71" s="79" t="str">
        <f t="shared" ref="F71" si="18">F70</f>
        <v>g</v>
      </c>
      <c r="G71" s="80">
        <v>20</v>
      </c>
      <c r="H71" s="79" t="str">
        <f t="shared" ref="H71" si="19">H70</f>
        <v>szt</v>
      </c>
      <c r="I71" s="78">
        <f>E71*G71/1000</f>
        <v>0.12</v>
      </c>
      <c r="J71" s="79" t="str">
        <f t="shared" ref="J71" si="20">J70</f>
        <v>kg</v>
      </c>
      <c r="K71" s="109"/>
      <c r="L71" s="82"/>
      <c r="M71" s="76"/>
      <c r="N71" s="82"/>
    </row>
    <row r="72" spans="2:14" s="1" customFormat="1" ht="10.5" customHeight="1" x14ac:dyDescent="0.25">
      <c r="B72" s="68"/>
      <c r="C72" s="122"/>
      <c r="D72" s="70"/>
      <c r="E72" s="110"/>
      <c r="F72" s="111"/>
      <c r="G72" s="112"/>
      <c r="H72" s="111"/>
      <c r="I72" s="110"/>
      <c r="J72" s="111"/>
      <c r="K72" s="113"/>
      <c r="L72" s="97"/>
      <c r="M72" s="76"/>
      <c r="N72" s="97"/>
    </row>
    <row r="73" spans="2:14" s="1" customFormat="1" ht="10.5" customHeight="1" thickBot="1" x14ac:dyDescent="0.3">
      <c r="B73" s="83"/>
      <c r="C73" s="123"/>
      <c r="D73" s="85"/>
      <c r="E73" s="86"/>
      <c r="F73" s="87"/>
      <c r="G73" s="88"/>
      <c r="H73" s="87"/>
      <c r="I73" s="86"/>
      <c r="J73" s="87"/>
      <c r="K73" s="114"/>
      <c r="L73" s="90"/>
      <c r="M73" s="91"/>
      <c r="N73" s="90"/>
    </row>
    <row r="74" spans="2:14" s="1" customFormat="1" ht="33.75" customHeight="1" x14ac:dyDescent="0.25">
      <c r="B74" s="60" t="s">
        <v>76</v>
      </c>
      <c r="C74" s="120" t="s">
        <v>77</v>
      </c>
      <c r="D74" s="62" t="s">
        <v>78</v>
      </c>
      <c r="E74" s="118"/>
      <c r="F74" s="105" t="s">
        <v>37</v>
      </c>
      <c r="G74" s="104"/>
      <c r="H74" s="105" t="s">
        <v>31</v>
      </c>
      <c r="I74" s="106"/>
      <c r="J74" s="105" t="s">
        <v>38</v>
      </c>
      <c r="K74" s="107"/>
      <c r="L74" s="108"/>
      <c r="M74" s="67"/>
      <c r="N74" s="108"/>
    </row>
    <row r="75" spans="2:14" s="1" customFormat="1" ht="15" customHeight="1" x14ac:dyDescent="0.25">
      <c r="B75" s="68"/>
      <c r="C75" s="121" t="s">
        <v>32</v>
      </c>
      <c r="D75" s="70"/>
      <c r="E75" s="78">
        <v>7</v>
      </c>
      <c r="F75" s="79" t="str">
        <f t="shared" ref="F75" si="21">F74</f>
        <v>g</v>
      </c>
      <c r="G75" s="80">
        <v>120</v>
      </c>
      <c r="H75" s="79" t="str">
        <f t="shared" ref="H75" si="22">H74</f>
        <v>szt</v>
      </c>
      <c r="I75" s="78">
        <f>E75*G75/1000</f>
        <v>0.84</v>
      </c>
      <c r="J75" s="79" t="str">
        <f t="shared" ref="J75" si="23">J74</f>
        <v>kg</v>
      </c>
      <c r="K75" s="109"/>
      <c r="L75" s="82"/>
      <c r="M75" s="76"/>
      <c r="N75" s="82"/>
    </row>
    <row r="76" spans="2:14" s="1" customFormat="1" ht="9" customHeight="1" x14ac:dyDescent="0.25">
      <c r="B76" s="68"/>
      <c r="C76" s="122"/>
      <c r="D76" s="70"/>
      <c r="E76" s="110"/>
      <c r="F76" s="111"/>
      <c r="G76" s="112"/>
      <c r="H76" s="111"/>
      <c r="I76" s="110"/>
      <c r="J76" s="111"/>
      <c r="K76" s="113"/>
      <c r="L76" s="97"/>
      <c r="M76" s="76"/>
      <c r="N76" s="97"/>
    </row>
    <row r="77" spans="2:14" s="1" customFormat="1" ht="12" customHeight="1" thickBot="1" x14ac:dyDescent="0.3">
      <c r="B77" s="83"/>
      <c r="C77" s="123"/>
      <c r="D77" s="85"/>
      <c r="E77" s="86"/>
      <c r="F77" s="87"/>
      <c r="G77" s="88"/>
      <c r="H77" s="87"/>
      <c r="I77" s="86"/>
      <c r="J77" s="87"/>
      <c r="K77" s="114"/>
      <c r="L77" s="90"/>
      <c r="M77" s="91"/>
      <c r="N77" s="90"/>
    </row>
    <row r="78" spans="2:14" s="1" customFormat="1" ht="36.75" customHeight="1" x14ac:dyDescent="0.25">
      <c r="B78" s="60" t="s">
        <v>79</v>
      </c>
      <c r="C78" s="61" t="s">
        <v>80</v>
      </c>
      <c r="D78" s="62" t="s">
        <v>81</v>
      </c>
      <c r="E78" s="118"/>
      <c r="F78" s="105" t="s">
        <v>37</v>
      </c>
      <c r="G78" s="104"/>
      <c r="H78" s="105" t="s">
        <v>31</v>
      </c>
      <c r="I78" s="106"/>
      <c r="J78" s="105" t="s">
        <v>38</v>
      </c>
      <c r="K78" s="107"/>
      <c r="L78" s="108"/>
      <c r="M78" s="67"/>
      <c r="N78" s="108"/>
    </row>
    <row r="79" spans="2:14" s="1" customFormat="1" ht="12.75" customHeight="1" x14ac:dyDescent="0.25">
      <c r="B79" s="68"/>
      <c r="C79" s="69" t="s">
        <v>32</v>
      </c>
      <c r="D79" s="70"/>
      <c r="E79" s="78">
        <v>750</v>
      </c>
      <c r="F79" s="79" t="str">
        <f t="shared" ref="F79:J79" si="24">F78</f>
        <v>g</v>
      </c>
      <c r="G79" s="80">
        <v>40</v>
      </c>
      <c r="H79" s="79" t="str">
        <f t="shared" si="24"/>
        <v>szt</v>
      </c>
      <c r="I79" s="78">
        <f>E79*G79/1000</f>
        <v>30</v>
      </c>
      <c r="J79" s="79" t="str">
        <f t="shared" si="24"/>
        <v>kg</v>
      </c>
      <c r="K79" s="109"/>
      <c r="L79" s="82"/>
      <c r="M79" s="76"/>
      <c r="N79" s="82"/>
    </row>
    <row r="80" spans="2:14" s="1" customFormat="1" ht="9.75" customHeight="1" x14ac:dyDescent="0.25">
      <c r="B80" s="68"/>
      <c r="C80" s="77"/>
      <c r="D80" s="70"/>
      <c r="E80" s="110"/>
      <c r="F80" s="111"/>
      <c r="G80" s="112"/>
      <c r="H80" s="111"/>
      <c r="I80" s="110"/>
      <c r="J80" s="111"/>
      <c r="K80" s="113"/>
      <c r="L80" s="97"/>
      <c r="M80" s="76"/>
      <c r="N80" s="97"/>
    </row>
    <row r="81" spans="2:14" s="1" customFormat="1" ht="12.75" customHeight="1" thickBot="1" x14ac:dyDescent="0.3">
      <c r="B81" s="83"/>
      <c r="C81" s="84"/>
      <c r="D81" s="85"/>
      <c r="E81" s="86"/>
      <c r="F81" s="87"/>
      <c r="G81" s="88"/>
      <c r="H81" s="87"/>
      <c r="I81" s="86"/>
      <c r="J81" s="87"/>
      <c r="K81" s="114"/>
      <c r="L81" s="90"/>
      <c r="M81" s="91"/>
      <c r="N81" s="90"/>
    </row>
    <row r="82" spans="2:14" s="1" customFormat="1" ht="21" customHeight="1" x14ac:dyDescent="0.25">
      <c r="B82" s="60" t="s">
        <v>82</v>
      </c>
      <c r="C82" s="61" t="s">
        <v>83</v>
      </c>
      <c r="D82" s="62" t="s">
        <v>84</v>
      </c>
      <c r="E82" s="63"/>
      <c r="F82" s="27" t="s">
        <v>38</v>
      </c>
      <c r="G82" s="64"/>
      <c r="H82" s="27" t="s">
        <v>31</v>
      </c>
      <c r="I82" s="65"/>
      <c r="J82" s="27" t="s">
        <v>38</v>
      </c>
      <c r="K82" s="31"/>
      <c r="L82" s="66"/>
      <c r="M82" s="67"/>
      <c r="N82" s="66"/>
    </row>
    <row r="83" spans="2:14" s="1" customFormat="1" ht="15" customHeight="1" x14ac:dyDescent="0.25">
      <c r="B83" s="68"/>
      <c r="C83" s="69" t="s">
        <v>32</v>
      </c>
      <c r="D83" s="70"/>
      <c r="E83" s="71"/>
      <c r="F83" s="37"/>
      <c r="G83" s="72"/>
      <c r="H83" s="37"/>
      <c r="I83" s="73"/>
      <c r="J83" s="37"/>
      <c r="K83" s="74"/>
      <c r="L83" s="75"/>
      <c r="M83" s="76"/>
      <c r="N83" s="75"/>
    </row>
    <row r="84" spans="2:14" s="1" customFormat="1" ht="15" customHeight="1" x14ac:dyDescent="0.25">
      <c r="B84" s="68"/>
      <c r="C84" s="77"/>
      <c r="D84" s="70"/>
      <c r="E84" s="78">
        <v>1</v>
      </c>
      <c r="F84" s="79" t="str">
        <f t="shared" ref="F84" si="25">F82</f>
        <v>kg</v>
      </c>
      <c r="G84" s="80">
        <v>120</v>
      </c>
      <c r="H84" s="79" t="str">
        <f t="shared" ref="H84" si="26">H82</f>
        <v>szt</v>
      </c>
      <c r="I84" s="78">
        <f>E84*G84</f>
        <v>120</v>
      </c>
      <c r="J84" s="79" t="str">
        <f t="shared" ref="J84" si="27">J82</f>
        <v>kg</v>
      </c>
      <c r="K84" s="92"/>
      <c r="L84" s="82"/>
      <c r="M84" s="76"/>
      <c r="N84" s="82"/>
    </row>
    <row r="85" spans="2:14" s="1" customFormat="1" ht="15" customHeight="1" thickBot="1" x14ac:dyDescent="0.3">
      <c r="B85" s="83"/>
      <c r="C85" s="84"/>
      <c r="D85" s="85"/>
      <c r="E85" s="86"/>
      <c r="F85" s="87"/>
      <c r="G85" s="88"/>
      <c r="H85" s="87"/>
      <c r="I85" s="86"/>
      <c r="J85" s="87"/>
      <c r="K85" s="93"/>
      <c r="L85" s="90"/>
      <c r="M85" s="91"/>
      <c r="N85" s="90"/>
    </row>
    <row r="86" spans="2:14" s="1" customFormat="1" ht="17.25" customHeight="1" x14ac:dyDescent="0.25">
      <c r="B86" s="60" t="s">
        <v>85</v>
      </c>
      <c r="C86" s="61" t="s">
        <v>86</v>
      </c>
      <c r="D86" s="62" t="s">
        <v>84</v>
      </c>
      <c r="E86" s="63"/>
      <c r="F86" s="27" t="s">
        <v>38</v>
      </c>
      <c r="G86" s="64"/>
      <c r="H86" s="27" t="s">
        <v>31</v>
      </c>
      <c r="I86" s="65"/>
      <c r="J86" s="27" t="s">
        <v>38</v>
      </c>
      <c r="K86" s="31"/>
      <c r="L86" s="66"/>
      <c r="M86" s="67"/>
      <c r="N86" s="66"/>
    </row>
    <row r="87" spans="2:14" s="1" customFormat="1" ht="15" customHeight="1" x14ac:dyDescent="0.25">
      <c r="B87" s="68"/>
      <c r="C87" s="69" t="s">
        <v>32</v>
      </c>
      <c r="D87" s="70"/>
      <c r="E87" s="71"/>
      <c r="F87" s="37"/>
      <c r="G87" s="72"/>
      <c r="H87" s="37"/>
      <c r="I87" s="73"/>
      <c r="J87" s="37"/>
      <c r="K87" s="74"/>
      <c r="L87" s="75"/>
      <c r="M87" s="76"/>
      <c r="N87" s="75"/>
    </row>
    <row r="88" spans="2:14" s="1" customFormat="1" ht="15" customHeight="1" x14ac:dyDescent="0.25">
      <c r="B88" s="68"/>
      <c r="C88" s="77"/>
      <c r="D88" s="70"/>
      <c r="E88" s="78">
        <v>1</v>
      </c>
      <c r="F88" s="79" t="str">
        <f t="shared" ref="F88" si="28">F86</f>
        <v>kg</v>
      </c>
      <c r="G88" s="80">
        <v>30</v>
      </c>
      <c r="H88" s="79" t="str">
        <f t="shared" ref="H88" si="29">H86</f>
        <v>szt</v>
      </c>
      <c r="I88" s="78">
        <f>E88*G88</f>
        <v>30</v>
      </c>
      <c r="J88" s="79" t="str">
        <f t="shared" ref="J88" si="30">J86</f>
        <v>kg</v>
      </c>
      <c r="K88" s="92"/>
      <c r="L88" s="82"/>
      <c r="M88" s="76"/>
      <c r="N88" s="82"/>
    </row>
    <row r="89" spans="2:14" s="1" customFormat="1" ht="15" customHeight="1" thickBot="1" x14ac:dyDescent="0.3">
      <c r="B89" s="83"/>
      <c r="C89" s="84"/>
      <c r="D89" s="85"/>
      <c r="E89" s="86"/>
      <c r="F89" s="87"/>
      <c r="G89" s="88"/>
      <c r="H89" s="87"/>
      <c r="I89" s="86"/>
      <c r="J89" s="87"/>
      <c r="K89" s="93"/>
      <c r="L89" s="90"/>
      <c r="M89" s="91"/>
      <c r="N89" s="90"/>
    </row>
    <row r="90" spans="2:14" s="1" customFormat="1" ht="18" customHeight="1" x14ac:dyDescent="0.25">
      <c r="B90" s="60" t="s">
        <v>87</v>
      </c>
      <c r="C90" s="61" t="s">
        <v>88</v>
      </c>
      <c r="D90" s="62" t="s">
        <v>89</v>
      </c>
      <c r="E90" s="65">
        <v>1</v>
      </c>
      <c r="F90" s="27" t="s">
        <v>38</v>
      </c>
      <c r="G90" s="25">
        <v>50</v>
      </c>
      <c r="H90" s="27" t="s">
        <v>31</v>
      </c>
      <c r="I90" s="65">
        <f>E90*G90</f>
        <v>50</v>
      </c>
      <c r="J90" s="27" t="s">
        <v>38</v>
      </c>
      <c r="K90" s="31"/>
      <c r="L90" s="66"/>
      <c r="M90" s="67"/>
      <c r="N90" s="66"/>
    </row>
    <row r="91" spans="2:14" s="1" customFormat="1" ht="15" customHeight="1" x14ac:dyDescent="0.25">
      <c r="B91" s="68"/>
      <c r="C91" s="69" t="s">
        <v>32</v>
      </c>
      <c r="D91" s="70"/>
      <c r="E91" s="94"/>
      <c r="F91" s="95"/>
      <c r="G91" s="96"/>
      <c r="H91" s="95"/>
      <c r="I91" s="94"/>
      <c r="J91" s="95"/>
      <c r="K91" s="41"/>
      <c r="L91" s="97"/>
      <c r="M91" s="76"/>
      <c r="N91" s="97"/>
    </row>
    <row r="92" spans="2:14" s="1" customFormat="1" ht="15" customHeight="1" x14ac:dyDescent="0.25">
      <c r="B92" s="68"/>
      <c r="C92" s="77"/>
      <c r="D92" s="70"/>
      <c r="E92" s="94"/>
      <c r="F92" s="95"/>
      <c r="G92" s="96"/>
      <c r="H92" s="95"/>
      <c r="I92" s="94"/>
      <c r="J92" s="95"/>
      <c r="K92" s="41"/>
      <c r="L92" s="97"/>
      <c r="M92" s="76"/>
      <c r="N92" s="97"/>
    </row>
    <row r="93" spans="2:14" s="1" customFormat="1" ht="15" customHeight="1" thickBot="1" x14ac:dyDescent="0.3">
      <c r="B93" s="83"/>
      <c r="C93" s="84"/>
      <c r="D93" s="85"/>
      <c r="E93" s="98"/>
      <c r="F93" s="99"/>
      <c r="G93" s="100"/>
      <c r="H93" s="99"/>
      <c r="I93" s="98"/>
      <c r="J93" s="99"/>
      <c r="K93" s="51"/>
      <c r="L93" s="90"/>
      <c r="M93" s="91"/>
      <c r="N93" s="90"/>
    </row>
    <row r="94" spans="2:14" s="1" customFormat="1" ht="19.5" customHeight="1" x14ac:dyDescent="0.25">
      <c r="B94" s="60" t="s">
        <v>90</v>
      </c>
      <c r="C94" s="61" t="s">
        <v>91</v>
      </c>
      <c r="D94" s="62" t="s">
        <v>92</v>
      </c>
      <c r="E94" s="63"/>
      <c r="F94" s="27" t="s">
        <v>38</v>
      </c>
      <c r="G94" s="64"/>
      <c r="H94" s="27" t="s">
        <v>31</v>
      </c>
      <c r="I94" s="65"/>
      <c r="J94" s="27" t="s">
        <v>38</v>
      </c>
      <c r="K94" s="31"/>
      <c r="L94" s="66"/>
      <c r="M94" s="67"/>
      <c r="N94" s="66"/>
    </row>
    <row r="95" spans="2:14" s="1" customFormat="1" ht="15" customHeight="1" x14ac:dyDescent="0.25">
      <c r="B95" s="68"/>
      <c r="C95" s="69" t="s">
        <v>32</v>
      </c>
      <c r="D95" s="70"/>
      <c r="E95" s="71"/>
      <c r="F95" s="37"/>
      <c r="G95" s="72"/>
      <c r="H95" s="37"/>
      <c r="I95" s="73"/>
      <c r="J95" s="37"/>
      <c r="K95" s="74"/>
      <c r="L95" s="75"/>
      <c r="M95" s="76"/>
      <c r="N95" s="75"/>
    </row>
    <row r="96" spans="2:14" s="1" customFormat="1" ht="15" customHeight="1" x14ac:dyDescent="0.25">
      <c r="B96" s="68"/>
      <c r="C96" s="77"/>
      <c r="D96" s="70"/>
      <c r="E96" s="78">
        <v>1</v>
      </c>
      <c r="F96" s="79" t="str">
        <f t="shared" ref="F96" si="31">F94</f>
        <v>kg</v>
      </c>
      <c r="G96" s="80">
        <v>10</v>
      </c>
      <c r="H96" s="79" t="str">
        <f t="shared" ref="H96" si="32">H94</f>
        <v>szt</v>
      </c>
      <c r="I96" s="78">
        <f>E96*G96</f>
        <v>10</v>
      </c>
      <c r="J96" s="79" t="str">
        <f t="shared" ref="J96" si="33">J94</f>
        <v>kg</v>
      </c>
      <c r="K96" s="92"/>
      <c r="L96" s="82"/>
      <c r="M96" s="76"/>
      <c r="N96" s="82"/>
    </row>
    <row r="97" spans="2:14" s="1" customFormat="1" ht="15" customHeight="1" thickBot="1" x14ac:dyDescent="0.3">
      <c r="B97" s="83"/>
      <c r="C97" s="84"/>
      <c r="D97" s="85"/>
      <c r="E97" s="86"/>
      <c r="F97" s="87"/>
      <c r="G97" s="88"/>
      <c r="H97" s="87"/>
      <c r="I97" s="86"/>
      <c r="J97" s="87"/>
      <c r="K97" s="93"/>
      <c r="L97" s="90"/>
      <c r="M97" s="91"/>
      <c r="N97" s="90"/>
    </row>
    <row r="98" spans="2:14" s="1" customFormat="1" ht="30.75" customHeight="1" x14ac:dyDescent="0.25">
      <c r="B98" s="60" t="s">
        <v>93</v>
      </c>
      <c r="C98" s="101" t="s">
        <v>94</v>
      </c>
      <c r="D98" s="62" t="s">
        <v>95</v>
      </c>
      <c r="E98" s="63"/>
      <c r="F98" s="27" t="s">
        <v>37</v>
      </c>
      <c r="G98" s="64"/>
      <c r="H98" s="27" t="s">
        <v>31</v>
      </c>
      <c r="I98" s="65"/>
      <c r="J98" s="27" t="s">
        <v>38</v>
      </c>
      <c r="K98" s="31"/>
      <c r="L98" s="66"/>
      <c r="M98" s="67"/>
      <c r="N98" s="66"/>
    </row>
    <row r="99" spans="2:14" s="1" customFormat="1" ht="16.5" customHeight="1" x14ac:dyDescent="0.25">
      <c r="B99" s="68"/>
      <c r="C99" s="69" t="s">
        <v>32</v>
      </c>
      <c r="D99" s="70"/>
      <c r="E99" s="71"/>
      <c r="F99" s="37"/>
      <c r="G99" s="72"/>
      <c r="H99" s="37"/>
      <c r="I99" s="73"/>
      <c r="J99" s="37"/>
      <c r="K99" s="74"/>
      <c r="L99" s="75"/>
      <c r="M99" s="76"/>
      <c r="N99" s="75"/>
    </row>
    <row r="100" spans="2:14" s="1" customFormat="1" ht="13.5" customHeight="1" x14ac:dyDescent="0.25">
      <c r="B100" s="68"/>
      <c r="C100" s="77"/>
      <c r="D100" s="70"/>
      <c r="E100" s="78">
        <v>380</v>
      </c>
      <c r="F100" s="79" t="str">
        <f t="shared" ref="F100" si="34">F98</f>
        <v>g</v>
      </c>
      <c r="G100" s="80">
        <v>24</v>
      </c>
      <c r="H100" s="79" t="str">
        <f t="shared" ref="H100" si="35">H98</f>
        <v>szt</v>
      </c>
      <c r="I100" s="78">
        <f>E100*G100/1000</f>
        <v>9.1199999999999992</v>
      </c>
      <c r="J100" s="79" t="str">
        <f t="shared" ref="J100" si="36">J98</f>
        <v>kg</v>
      </c>
      <c r="K100" s="92"/>
      <c r="L100" s="82"/>
      <c r="M100" s="76"/>
      <c r="N100" s="82"/>
    </row>
    <row r="101" spans="2:14" s="1" customFormat="1" ht="13.5" customHeight="1" thickBot="1" x14ac:dyDescent="0.3">
      <c r="B101" s="83"/>
      <c r="C101" s="84"/>
      <c r="D101" s="85"/>
      <c r="E101" s="86"/>
      <c r="F101" s="87"/>
      <c r="G101" s="88"/>
      <c r="H101" s="87"/>
      <c r="I101" s="86"/>
      <c r="J101" s="87"/>
      <c r="K101" s="93"/>
      <c r="L101" s="90"/>
      <c r="M101" s="91"/>
      <c r="N101" s="90"/>
    </row>
    <row r="102" spans="2:14" s="1" customFormat="1" ht="33.75" customHeight="1" x14ac:dyDescent="0.25">
      <c r="B102" s="60" t="s">
        <v>96</v>
      </c>
      <c r="C102" s="120" t="s">
        <v>97</v>
      </c>
      <c r="D102" s="62" t="s">
        <v>98</v>
      </c>
      <c r="E102" s="118"/>
      <c r="F102" s="105" t="s">
        <v>37</v>
      </c>
      <c r="G102" s="104"/>
      <c r="H102" s="105" t="s">
        <v>31</v>
      </c>
      <c r="I102" s="106"/>
      <c r="J102" s="105" t="s">
        <v>38</v>
      </c>
      <c r="K102" s="107"/>
      <c r="L102" s="108"/>
      <c r="M102" s="67"/>
      <c r="N102" s="108"/>
    </row>
    <row r="103" spans="2:14" s="1" customFormat="1" ht="15.75" customHeight="1" x14ac:dyDescent="0.25">
      <c r="B103" s="68"/>
      <c r="C103" s="69" t="s">
        <v>32</v>
      </c>
      <c r="D103" s="70"/>
      <c r="E103" s="78">
        <v>1000</v>
      </c>
      <c r="F103" s="79" t="str">
        <f t="shared" ref="F103:J103" si="37">F102</f>
        <v>g</v>
      </c>
      <c r="G103" s="80">
        <v>24</v>
      </c>
      <c r="H103" s="79" t="str">
        <f t="shared" si="37"/>
        <v>szt</v>
      </c>
      <c r="I103" s="78">
        <f>E103*G103/1000</f>
        <v>24</v>
      </c>
      <c r="J103" s="79" t="str">
        <f t="shared" si="37"/>
        <v>kg</v>
      </c>
      <c r="K103" s="109"/>
      <c r="L103" s="82"/>
      <c r="M103" s="76"/>
      <c r="N103" s="82"/>
    </row>
    <row r="104" spans="2:14" s="1" customFormat="1" ht="15.75" customHeight="1" x14ac:dyDescent="0.25">
      <c r="B104" s="68"/>
      <c r="C104" s="77"/>
      <c r="D104" s="70"/>
      <c r="E104" s="110"/>
      <c r="F104" s="111"/>
      <c r="G104" s="112"/>
      <c r="H104" s="111"/>
      <c r="I104" s="110"/>
      <c r="J104" s="111"/>
      <c r="K104" s="113"/>
      <c r="L104" s="97"/>
      <c r="M104" s="76"/>
      <c r="N104" s="97"/>
    </row>
    <row r="105" spans="2:14" s="1" customFormat="1" ht="15.75" customHeight="1" thickBot="1" x14ac:dyDescent="0.3">
      <c r="B105" s="83"/>
      <c r="C105" s="84"/>
      <c r="D105" s="85"/>
      <c r="E105" s="86"/>
      <c r="F105" s="87"/>
      <c r="G105" s="88"/>
      <c r="H105" s="87"/>
      <c r="I105" s="86"/>
      <c r="J105" s="87"/>
      <c r="K105" s="114"/>
      <c r="L105" s="90"/>
      <c r="M105" s="91"/>
      <c r="N105" s="90"/>
    </row>
    <row r="106" spans="2:14" s="1" customFormat="1" ht="36" customHeight="1" x14ac:dyDescent="0.25">
      <c r="B106" s="60" t="s">
        <v>99</v>
      </c>
      <c r="C106" s="61" t="s">
        <v>100</v>
      </c>
      <c r="D106" s="62" t="s">
        <v>101</v>
      </c>
      <c r="E106" s="118"/>
      <c r="F106" s="105" t="s">
        <v>37</v>
      </c>
      <c r="G106" s="104"/>
      <c r="H106" s="105" t="s">
        <v>31</v>
      </c>
      <c r="I106" s="106"/>
      <c r="J106" s="105" t="s">
        <v>38</v>
      </c>
      <c r="K106" s="107"/>
      <c r="L106" s="108"/>
      <c r="M106" s="67"/>
      <c r="N106" s="108"/>
    </row>
    <row r="107" spans="2:14" s="1" customFormat="1" ht="13.5" customHeight="1" x14ac:dyDescent="0.25">
      <c r="B107" s="68"/>
      <c r="C107" s="69" t="s">
        <v>32</v>
      </c>
      <c r="D107" s="70"/>
      <c r="E107" s="78">
        <v>860</v>
      </c>
      <c r="F107" s="79" t="str">
        <f t="shared" ref="F107" si="38">F106</f>
        <v>g</v>
      </c>
      <c r="G107" s="80">
        <v>56</v>
      </c>
      <c r="H107" s="79" t="str">
        <f t="shared" ref="H107" si="39">H106</f>
        <v>szt</v>
      </c>
      <c r="I107" s="78">
        <f>E107*G107/1000</f>
        <v>48.16</v>
      </c>
      <c r="J107" s="79" t="str">
        <f t="shared" ref="J107" si="40">J106</f>
        <v>kg</v>
      </c>
      <c r="K107" s="109"/>
      <c r="L107" s="82"/>
      <c r="M107" s="76"/>
      <c r="N107" s="82"/>
    </row>
    <row r="108" spans="2:14" s="1" customFormat="1" ht="13.5" customHeight="1" x14ac:dyDescent="0.25">
      <c r="B108" s="68"/>
      <c r="C108" s="77"/>
      <c r="D108" s="70"/>
      <c r="E108" s="110"/>
      <c r="F108" s="111"/>
      <c r="G108" s="112"/>
      <c r="H108" s="111"/>
      <c r="I108" s="110"/>
      <c r="J108" s="111"/>
      <c r="K108" s="113"/>
      <c r="L108" s="97"/>
      <c r="M108" s="76"/>
      <c r="N108" s="97"/>
    </row>
    <row r="109" spans="2:14" s="1" customFormat="1" ht="13.5" customHeight="1" thickBot="1" x14ac:dyDescent="0.3">
      <c r="B109" s="83"/>
      <c r="C109" s="84"/>
      <c r="D109" s="85"/>
      <c r="E109" s="86"/>
      <c r="F109" s="87"/>
      <c r="G109" s="88"/>
      <c r="H109" s="87"/>
      <c r="I109" s="86"/>
      <c r="J109" s="87"/>
      <c r="K109" s="114"/>
      <c r="L109" s="90"/>
      <c r="M109" s="91"/>
      <c r="N109" s="90"/>
    </row>
    <row r="110" spans="2:14" s="1" customFormat="1" ht="37.5" customHeight="1" x14ac:dyDescent="0.25">
      <c r="B110" s="60" t="s">
        <v>102</v>
      </c>
      <c r="C110" s="120" t="s">
        <v>103</v>
      </c>
      <c r="D110" s="62" t="s">
        <v>104</v>
      </c>
      <c r="E110" s="118"/>
      <c r="F110" s="105" t="s">
        <v>37</v>
      </c>
      <c r="G110" s="104"/>
      <c r="H110" s="105" t="s">
        <v>31</v>
      </c>
      <c r="I110" s="106"/>
      <c r="J110" s="105" t="s">
        <v>38</v>
      </c>
      <c r="K110" s="107"/>
      <c r="L110" s="108"/>
      <c r="M110" s="67"/>
      <c r="N110" s="108"/>
    </row>
    <row r="111" spans="2:14" s="1" customFormat="1" ht="15" customHeight="1" x14ac:dyDescent="0.25">
      <c r="B111" s="68"/>
      <c r="C111" s="69" t="s">
        <v>32</v>
      </c>
      <c r="D111" s="70"/>
      <c r="E111" s="78">
        <v>800</v>
      </c>
      <c r="F111" s="79" t="str">
        <f t="shared" ref="F111" si="41">F110</f>
        <v>g</v>
      </c>
      <c r="G111" s="80">
        <v>40</v>
      </c>
      <c r="H111" s="79" t="str">
        <f t="shared" ref="H111" si="42">H110</f>
        <v>szt</v>
      </c>
      <c r="I111" s="78">
        <f>E111*G111/1000</f>
        <v>32</v>
      </c>
      <c r="J111" s="79" t="str">
        <f t="shared" ref="J111" si="43">J110</f>
        <v>kg</v>
      </c>
      <c r="K111" s="109"/>
      <c r="L111" s="82"/>
      <c r="M111" s="76"/>
      <c r="N111" s="82"/>
    </row>
    <row r="112" spans="2:14" s="1" customFormat="1" ht="12" customHeight="1" x14ac:dyDescent="0.25">
      <c r="B112" s="68"/>
      <c r="C112" s="77"/>
      <c r="D112" s="70"/>
      <c r="E112" s="110"/>
      <c r="F112" s="111"/>
      <c r="G112" s="112"/>
      <c r="H112" s="111"/>
      <c r="I112" s="110"/>
      <c r="J112" s="111"/>
      <c r="K112" s="113"/>
      <c r="L112" s="97"/>
      <c r="M112" s="76"/>
      <c r="N112" s="97"/>
    </row>
    <row r="113" spans="2:14" s="1" customFormat="1" ht="12" customHeight="1" thickBot="1" x14ac:dyDescent="0.3">
      <c r="B113" s="83"/>
      <c r="C113" s="84"/>
      <c r="D113" s="85"/>
      <c r="E113" s="86"/>
      <c r="F113" s="87"/>
      <c r="G113" s="88"/>
      <c r="H113" s="87"/>
      <c r="I113" s="86"/>
      <c r="J113" s="87"/>
      <c r="K113" s="114"/>
      <c r="L113" s="90"/>
      <c r="M113" s="91"/>
      <c r="N113" s="90"/>
    </row>
    <row r="114" spans="2:14" s="1" customFormat="1" ht="16.5" customHeight="1" x14ac:dyDescent="0.25">
      <c r="B114" s="60" t="s">
        <v>105</v>
      </c>
      <c r="C114" s="120" t="s">
        <v>106</v>
      </c>
      <c r="D114" s="62" t="s">
        <v>107</v>
      </c>
      <c r="E114" s="65"/>
      <c r="F114" s="27" t="s">
        <v>33</v>
      </c>
      <c r="G114" s="25"/>
      <c r="H114" s="27" t="s">
        <v>31</v>
      </c>
      <c r="I114" s="65"/>
      <c r="J114" s="27" t="s">
        <v>33</v>
      </c>
      <c r="K114" s="31"/>
      <c r="L114" s="66"/>
      <c r="M114" s="67"/>
      <c r="N114" s="66"/>
    </row>
    <row r="115" spans="2:14" s="1" customFormat="1" ht="14.25" customHeight="1" x14ac:dyDescent="0.25">
      <c r="B115" s="68"/>
      <c r="C115" s="69" t="s">
        <v>32</v>
      </c>
      <c r="D115" s="70"/>
      <c r="E115" s="73"/>
      <c r="F115" s="37"/>
      <c r="G115" s="35"/>
      <c r="H115" s="37"/>
      <c r="I115" s="73"/>
      <c r="J115" s="37"/>
      <c r="K115" s="74"/>
      <c r="L115" s="75"/>
      <c r="M115" s="76"/>
      <c r="N115" s="75"/>
    </row>
    <row r="116" spans="2:14" s="1" customFormat="1" ht="11.25" customHeight="1" x14ac:dyDescent="0.25">
      <c r="B116" s="68"/>
      <c r="C116" s="77"/>
      <c r="D116" s="70"/>
      <c r="E116" s="78">
        <v>1</v>
      </c>
      <c r="F116" s="79" t="str">
        <f>F114</f>
        <v>lit.</v>
      </c>
      <c r="G116" s="80">
        <v>30</v>
      </c>
      <c r="H116" s="79" t="str">
        <f>H114</f>
        <v>szt</v>
      </c>
      <c r="I116" s="78">
        <f>E116*G116</f>
        <v>30</v>
      </c>
      <c r="J116" s="79" t="str">
        <f>J114</f>
        <v>lit.</v>
      </c>
      <c r="K116" s="115"/>
      <c r="L116" s="82"/>
      <c r="M116" s="76"/>
      <c r="N116" s="82"/>
    </row>
    <row r="117" spans="2:14" s="1" customFormat="1" ht="11.25" customHeight="1" thickBot="1" x14ac:dyDescent="0.3">
      <c r="B117" s="83"/>
      <c r="C117" s="84"/>
      <c r="D117" s="85"/>
      <c r="E117" s="86"/>
      <c r="F117" s="87"/>
      <c r="G117" s="88"/>
      <c r="H117" s="87"/>
      <c r="I117" s="86"/>
      <c r="J117" s="87"/>
      <c r="K117" s="51"/>
      <c r="L117" s="90"/>
      <c r="M117" s="91"/>
      <c r="N117" s="90"/>
    </row>
    <row r="118" spans="2:14" s="1" customFormat="1" ht="30" customHeight="1" x14ac:dyDescent="0.25">
      <c r="B118" s="60" t="s">
        <v>108</v>
      </c>
      <c r="C118" s="61" t="s">
        <v>109</v>
      </c>
      <c r="D118" s="62" t="s">
        <v>110</v>
      </c>
      <c r="E118" s="65"/>
      <c r="F118" s="27" t="s">
        <v>37</v>
      </c>
      <c r="G118" s="25"/>
      <c r="H118" s="27" t="s">
        <v>31</v>
      </c>
      <c r="I118" s="65"/>
      <c r="J118" s="27" t="s">
        <v>38</v>
      </c>
      <c r="K118" s="31"/>
      <c r="L118" s="66"/>
      <c r="M118" s="67"/>
      <c r="N118" s="66"/>
    </row>
    <row r="119" spans="2:14" s="1" customFormat="1" ht="15" customHeight="1" x14ac:dyDescent="0.25">
      <c r="B119" s="68"/>
      <c r="C119" s="69" t="s">
        <v>32</v>
      </c>
      <c r="D119" s="70"/>
      <c r="E119" s="73"/>
      <c r="F119" s="37"/>
      <c r="G119" s="35"/>
      <c r="H119" s="37"/>
      <c r="I119" s="73"/>
      <c r="J119" s="37"/>
      <c r="K119" s="74"/>
      <c r="L119" s="75"/>
      <c r="M119" s="76"/>
      <c r="N119" s="75"/>
    </row>
    <row r="120" spans="2:14" s="1" customFormat="1" ht="13.5" customHeight="1" x14ac:dyDescent="0.25">
      <c r="B120" s="68"/>
      <c r="C120" s="77"/>
      <c r="D120" s="70"/>
      <c r="E120" s="78">
        <v>20</v>
      </c>
      <c r="F120" s="79" t="str">
        <f>F118</f>
        <v>g</v>
      </c>
      <c r="G120" s="80">
        <v>20</v>
      </c>
      <c r="H120" s="79" t="str">
        <f>H118</f>
        <v>szt</v>
      </c>
      <c r="I120" s="78">
        <f>E120*G120/1000</f>
        <v>0.4</v>
      </c>
      <c r="J120" s="79" t="str">
        <f>J118</f>
        <v>kg</v>
      </c>
      <c r="K120" s="115"/>
      <c r="L120" s="82"/>
      <c r="M120" s="76"/>
      <c r="N120" s="82"/>
    </row>
    <row r="121" spans="2:14" s="1" customFormat="1" ht="13.5" customHeight="1" thickBot="1" x14ac:dyDescent="0.3">
      <c r="B121" s="83"/>
      <c r="C121" s="84"/>
      <c r="D121" s="85"/>
      <c r="E121" s="86"/>
      <c r="F121" s="87"/>
      <c r="G121" s="88"/>
      <c r="H121" s="87"/>
      <c r="I121" s="86"/>
      <c r="J121" s="87"/>
      <c r="K121" s="51"/>
      <c r="L121" s="90"/>
      <c r="M121" s="91"/>
      <c r="N121" s="90"/>
    </row>
    <row r="122" spans="2:14" s="1" customFormat="1" ht="33" customHeight="1" x14ac:dyDescent="0.25">
      <c r="B122" s="60" t="s">
        <v>111</v>
      </c>
      <c r="C122" s="61" t="s">
        <v>112</v>
      </c>
      <c r="D122" s="62" t="s">
        <v>113</v>
      </c>
      <c r="E122" s="65"/>
      <c r="F122" s="27" t="s">
        <v>37</v>
      </c>
      <c r="G122" s="25"/>
      <c r="H122" s="27" t="s">
        <v>31</v>
      </c>
      <c r="I122" s="65"/>
      <c r="J122" s="27" t="s">
        <v>38</v>
      </c>
      <c r="K122" s="31"/>
      <c r="L122" s="66"/>
      <c r="M122" s="67"/>
      <c r="N122" s="66"/>
    </row>
    <row r="123" spans="2:14" s="1" customFormat="1" ht="15" customHeight="1" x14ac:dyDescent="0.25">
      <c r="B123" s="68"/>
      <c r="C123" s="69" t="s">
        <v>32</v>
      </c>
      <c r="D123" s="70"/>
      <c r="E123" s="73"/>
      <c r="F123" s="37"/>
      <c r="G123" s="35"/>
      <c r="H123" s="37"/>
      <c r="I123" s="73"/>
      <c r="J123" s="37"/>
      <c r="K123" s="74"/>
      <c r="L123" s="75"/>
      <c r="M123" s="76"/>
      <c r="N123" s="75"/>
    </row>
    <row r="124" spans="2:14" s="1" customFormat="1" ht="15.75" customHeight="1" x14ac:dyDescent="0.25">
      <c r="B124" s="68"/>
      <c r="C124" s="77"/>
      <c r="D124" s="70"/>
      <c r="E124" s="78">
        <v>390</v>
      </c>
      <c r="F124" s="79" t="str">
        <f>F122</f>
        <v>g</v>
      </c>
      <c r="G124" s="80">
        <v>50</v>
      </c>
      <c r="H124" s="79" t="str">
        <f>H122</f>
        <v>szt</v>
      </c>
      <c r="I124" s="78">
        <f>E124*G124/1000</f>
        <v>19.5</v>
      </c>
      <c r="J124" s="79" t="str">
        <f>J122</f>
        <v>kg</v>
      </c>
      <c r="K124" s="115"/>
      <c r="L124" s="82"/>
      <c r="M124" s="76"/>
      <c r="N124" s="82"/>
    </row>
    <row r="125" spans="2:14" s="1" customFormat="1" ht="15.75" customHeight="1" thickBot="1" x14ac:dyDescent="0.3">
      <c r="B125" s="83"/>
      <c r="C125" s="84"/>
      <c r="D125" s="85"/>
      <c r="E125" s="86"/>
      <c r="F125" s="87"/>
      <c r="G125" s="88"/>
      <c r="H125" s="87"/>
      <c r="I125" s="86"/>
      <c r="J125" s="87"/>
      <c r="K125" s="51"/>
      <c r="L125" s="90"/>
      <c r="M125" s="91"/>
      <c r="N125" s="90"/>
    </row>
    <row r="126" spans="2:14" s="1" customFormat="1" ht="33" customHeight="1" x14ac:dyDescent="0.25">
      <c r="B126" s="60" t="s">
        <v>114</v>
      </c>
      <c r="C126" s="61" t="s">
        <v>115</v>
      </c>
      <c r="D126" s="62" t="s">
        <v>116</v>
      </c>
      <c r="E126" s="65"/>
      <c r="F126" s="27" t="s">
        <v>37</v>
      </c>
      <c r="G126" s="25"/>
      <c r="H126" s="27" t="s">
        <v>31</v>
      </c>
      <c r="I126" s="65"/>
      <c r="J126" s="27" t="s">
        <v>38</v>
      </c>
      <c r="K126" s="31"/>
      <c r="L126" s="66"/>
      <c r="M126" s="67"/>
      <c r="N126" s="66"/>
    </row>
    <row r="127" spans="2:14" s="1" customFormat="1" ht="15" customHeight="1" x14ac:dyDescent="0.25">
      <c r="B127" s="68"/>
      <c r="C127" s="69" t="s">
        <v>32</v>
      </c>
      <c r="D127" s="70"/>
      <c r="E127" s="73"/>
      <c r="F127" s="37"/>
      <c r="G127" s="35"/>
      <c r="H127" s="37"/>
      <c r="I127" s="73"/>
      <c r="J127" s="37"/>
      <c r="K127" s="74"/>
      <c r="L127" s="75"/>
      <c r="M127" s="76"/>
      <c r="N127" s="75"/>
    </row>
    <row r="128" spans="2:14" s="1" customFormat="1" ht="16.5" customHeight="1" x14ac:dyDescent="0.25">
      <c r="B128" s="68"/>
      <c r="C128" s="77"/>
      <c r="D128" s="70"/>
      <c r="E128" s="78">
        <v>20</v>
      </c>
      <c r="F128" s="79" t="str">
        <f>F126</f>
        <v>g</v>
      </c>
      <c r="G128" s="80">
        <v>80</v>
      </c>
      <c r="H128" s="79" t="str">
        <f>H126</f>
        <v>szt</v>
      </c>
      <c r="I128" s="78">
        <f>E128*G128/1000</f>
        <v>1.6</v>
      </c>
      <c r="J128" s="79" t="str">
        <f>J126</f>
        <v>kg</v>
      </c>
      <c r="K128" s="115"/>
      <c r="L128" s="82"/>
      <c r="M128" s="76"/>
      <c r="N128" s="82"/>
    </row>
    <row r="129" spans="2:14" s="1" customFormat="1" ht="16.5" customHeight="1" thickBot="1" x14ac:dyDescent="0.3">
      <c r="B129" s="83"/>
      <c r="C129" s="84"/>
      <c r="D129" s="85"/>
      <c r="E129" s="86"/>
      <c r="F129" s="87"/>
      <c r="G129" s="88"/>
      <c r="H129" s="87"/>
      <c r="I129" s="86"/>
      <c r="J129" s="87"/>
      <c r="K129" s="51"/>
      <c r="L129" s="90"/>
      <c r="M129" s="91"/>
      <c r="N129" s="90"/>
    </row>
    <row r="130" spans="2:14" s="1" customFormat="1" ht="31.5" customHeight="1" x14ac:dyDescent="0.25">
      <c r="B130" s="60" t="s">
        <v>117</v>
      </c>
      <c r="C130" s="61" t="s">
        <v>118</v>
      </c>
      <c r="D130" s="62" t="s">
        <v>119</v>
      </c>
      <c r="E130" s="63"/>
      <c r="F130" s="27" t="str">
        <f>F132</f>
        <v>kg</v>
      </c>
      <c r="G130" s="64"/>
      <c r="H130" s="27" t="s">
        <v>31</v>
      </c>
      <c r="I130" s="65"/>
      <c r="J130" s="27" t="s">
        <v>38</v>
      </c>
      <c r="K130" s="31"/>
      <c r="L130" s="66"/>
      <c r="M130" s="67"/>
      <c r="N130" s="66"/>
    </row>
    <row r="131" spans="2:14" s="1" customFormat="1" ht="15" customHeight="1" x14ac:dyDescent="0.25">
      <c r="B131" s="68"/>
      <c r="C131" s="69" t="s">
        <v>32</v>
      </c>
      <c r="D131" s="70"/>
      <c r="E131" s="71"/>
      <c r="F131" s="37"/>
      <c r="G131" s="72"/>
      <c r="H131" s="37"/>
      <c r="I131" s="73"/>
      <c r="J131" s="37"/>
      <c r="K131" s="74"/>
      <c r="L131" s="75"/>
      <c r="M131" s="76"/>
      <c r="N131" s="75"/>
    </row>
    <row r="132" spans="2:14" s="1" customFormat="1" ht="15" customHeight="1" x14ac:dyDescent="0.25">
      <c r="B132" s="68"/>
      <c r="C132" s="77"/>
      <c r="D132" s="70"/>
      <c r="E132" s="78">
        <v>0.5</v>
      </c>
      <c r="F132" s="79" t="s">
        <v>38</v>
      </c>
      <c r="G132" s="80">
        <v>70</v>
      </c>
      <c r="H132" s="79" t="str">
        <f t="shared" ref="H132" si="44">H130</f>
        <v>szt</v>
      </c>
      <c r="I132" s="78">
        <f>E132*G132</f>
        <v>35</v>
      </c>
      <c r="J132" s="79" t="str">
        <f t="shared" ref="J132" si="45">J130</f>
        <v>kg</v>
      </c>
      <c r="K132" s="92"/>
      <c r="L132" s="82"/>
      <c r="M132" s="76"/>
      <c r="N132" s="82"/>
    </row>
    <row r="133" spans="2:14" s="1" customFormat="1" ht="15" customHeight="1" thickBot="1" x14ac:dyDescent="0.3">
      <c r="B133" s="83"/>
      <c r="C133" s="84"/>
      <c r="D133" s="85"/>
      <c r="E133" s="86"/>
      <c r="F133" s="87"/>
      <c r="G133" s="88"/>
      <c r="H133" s="87"/>
      <c r="I133" s="86"/>
      <c r="J133" s="87"/>
      <c r="K133" s="93"/>
      <c r="L133" s="90"/>
      <c r="M133" s="91"/>
      <c r="N133" s="90"/>
    </row>
    <row r="134" spans="2:14" s="1" customFormat="1" ht="30" customHeight="1" x14ac:dyDescent="0.25">
      <c r="B134" s="60" t="s">
        <v>120</v>
      </c>
      <c r="C134" s="124" t="s">
        <v>121</v>
      </c>
      <c r="D134" s="62" t="s">
        <v>122</v>
      </c>
      <c r="E134" s="63"/>
      <c r="F134" s="27" t="str">
        <f>F136</f>
        <v>kg</v>
      </c>
      <c r="G134" s="64"/>
      <c r="H134" s="27" t="s">
        <v>31</v>
      </c>
      <c r="I134" s="65"/>
      <c r="J134" s="27" t="s">
        <v>38</v>
      </c>
      <c r="K134" s="31"/>
      <c r="L134" s="66"/>
      <c r="M134" s="67"/>
      <c r="N134" s="66"/>
    </row>
    <row r="135" spans="2:14" s="1" customFormat="1" ht="15" customHeight="1" x14ac:dyDescent="0.25">
      <c r="B135" s="68"/>
      <c r="C135" s="69" t="s">
        <v>32</v>
      </c>
      <c r="D135" s="70"/>
      <c r="E135" s="71"/>
      <c r="F135" s="37"/>
      <c r="G135" s="72"/>
      <c r="H135" s="37"/>
      <c r="I135" s="73"/>
      <c r="J135" s="37"/>
      <c r="K135" s="74"/>
      <c r="L135" s="75"/>
      <c r="M135" s="76"/>
      <c r="N135" s="75"/>
    </row>
    <row r="136" spans="2:14" s="1" customFormat="1" ht="15.75" customHeight="1" x14ac:dyDescent="0.25">
      <c r="B136" s="68"/>
      <c r="C136" s="77"/>
      <c r="D136" s="70"/>
      <c r="E136" s="78">
        <v>1</v>
      </c>
      <c r="F136" s="79" t="s">
        <v>38</v>
      </c>
      <c r="G136" s="80">
        <v>35</v>
      </c>
      <c r="H136" s="79" t="str">
        <f t="shared" ref="H136" si="46">H134</f>
        <v>szt</v>
      </c>
      <c r="I136" s="78">
        <f>E136*G136</f>
        <v>35</v>
      </c>
      <c r="J136" s="79" t="str">
        <f t="shared" ref="J136" si="47">J134</f>
        <v>kg</v>
      </c>
      <c r="K136" s="92"/>
      <c r="L136" s="82"/>
      <c r="M136" s="76"/>
      <c r="N136" s="82"/>
    </row>
    <row r="137" spans="2:14" s="1" customFormat="1" ht="15.75" customHeight="1" thickBot="1" x14ac:dyDescent="0.3">
      <c r="B137" s="83"/>
      <c r="C137" s="84"/>
      <c r="D137" s="85"/>
      <c r="E137" s="86"/>
      <c r="F137" s="87"/>
      <c r="G137" s="88"/>
      <c r="H137" s="87"/>
      <c r="I137" s="86"/>
      <c r="J137" s="87"/>
      <c r="K137" s="93"/>
      <c r="L137" s="90"/>
      <c r="M137" s="91"/>
      <c r="N137" s="90"/>
    </row>
    <row r="138" spans="2:14" s="1" customFormat="1" ht="30" customHeight="1" x14ac:dyDescent="0.25">
      <c r="B138" s="60" t="s">
        <v>123</v>
      </c>
      <c r="C138" s="61" t="s">
        <v>124</v>
      </c>
      <c r="D138" s="62" t="s">
        <v>125</v>
      </c>
      <c r="E138" s="125"/>
      <c r="F138" s="27" t="s">
        <v>37</v>
      </c>
      <c r="G138" s="126"/>
      <c r="H138" s="27" t="s">
        <v>31</v>
      </c>
      <c r="I138" s="127"/>
      <c r="J138" s="27" t="s">
        <v>38</v>
      </c>
      <c r="K138" s="31"/>
      <c r="L138" s="66"/>
      <c r="M138" s="67"/>
      <c r="N138" s="66"/>
    </row>
    <row r="139" spans="2:14" s="1" customFormat="1" ht="15" customHeight="1" x14ac:dyDescent="0.25">
      <c r="B139" s="68"/>
      <c r="C139" s="69" t="s">
        <v>32</v>
      </c>
      <c r="D139" s="70"/>
      <c r="E139" s="128"/>
      <c r="F139" s="37"/>
      <c r="G139" s="129"/>
      <c r="H139" s="37"/>
      <c r="I139" s="130"/>
      <c r="J139" s="37"/>
      <c r="K139" s="74"/>
      <c r="L139" s="75"/>
      <c r="M139" s="76"/>
      <c r="N139" s="75"/>
    </row>
    <row r="140" spans="2:14" s="1" customFormat="1" ht="16.5" customHeight="1" x14ac:dyDescent="0.25">
      <c r="B140" s="68"/>
      <c r="C140" s="77"/>
      <c r="D140" s="70"/>
      <c r="E140" s="131">
        <v>280</v>
      </c>
      <c r="F140" s="79" t="str">
        <f t="shared" ref="F140" si="48">F138</f>
        <v>g</v>
      </c>
      <c r="G140" s="132">
        <v>20</v>
      </c>
      <c r="H140" s="79" t="str">
        <f t="shared" ref="H140" si="49">H138</f>
        <v>szt</v>
      </c>
      <c r="I140" s="131">
        <f>E140*G140/1000</f>
        <v>5.6</v>
      </c>
      <c r="J140" s="79" t="str">
        <f t="shared" ref="J140" si="50">J138</f>
        <v>kg</v>
      </c>
      <c r="K140" s="92"/>
      <c r="L140" s="82"/>
      <c r="M140" s="76"/>
      <c r="N140" s="82"/>
    </row>
    <row r="141" spans="2:14" s="1" customFormat="1" ht="16.5" customHeight="1" thickBot="1" x14ac:dyDescent="0.3">
      <c r="B141" s="83"/>
      <c r="C141" s="84"/>
      <c r="D141" s="85"/>
      <c r="E141" s="133"/>
      <c r="F141" s="87"/>
      <c r="G141" s="134"/>
      <c r="H141" s="87"/>
      <c r="I141" s="133"/>
      <c r="J141" s="87"/>
      <c r="K141" s="93"/>
      <c r="L141" s="90"/>
      <c r="M141" s="91"/>
      <c r="N141" s="90"/>
    </row>
    <row r="142" spans="2:14" s="1" customFormat="1" ht="63" customHeight="1" x14ac:dyDescent="0.25">
      <c r="B142" s="60" t="s">
        <v>126</v>
      </c>
      <c r="C142" s="135" t="s">
        <v>127</v>
      </c>
      <c r="D142" s="62" t="s">
        <v>128</v>
      </c>
      <c r="E142" s="118"/>
      <c r="F142" s="136" t="s">
        <v>37</v>
      </c>
      <c r="G142" s="137"/>
      <c r="H142" s="136" t="s">
        <v>31</v>
      </c>
      <c r="I142" s="138"/>
      <c r="J142" s="136" t="s">
        <v>38</v>
      </c>
      <c r="K142" s="107"/>
      <c r="L142" s="108"/>
      <c r="M142" s="67"/>
      <c r="N142" s="108"/>
    </row>
    <row r="143" spans="2:14" s="1" customFormat="1" ht="15" customHeight="1" x14ac:dyDescent="0.25">
      <c r="B143" s="68"/>
      <c r="C143" s="69" t="s">
        <v>32</v>
      </c>
      <c r="D143" s="70"/>
      <c r="E143" s="78">
        <v>200</v>
      </c>
      <c r="F143" s="79" t="str">
        <f>F142</f>
        <v>g</v>
      </c>
      <c r="G143" s="80">
        <v>60</v>
      </c>
      <c r="H143" s="79" t="str">
        <f>H142</f>
        <v>szt</v>
      </c>
      <c r="I143" s="78">
        <f>E143*G143/1000</f>
        <v>12</v>
      </c>
      <c r="J143" s="79" t="str">
        <f>J142</f>
        <v>kg</v>
      </c>
      <c r="K143" s="115"/>
      <c r="L143" s="82"/>
      <c r="M143" s="76"/>
      <c r="N143" s="82"/>
    </row>
    <row r="144" spans="2:14" s="1" customFormat="1" ht="10.5" customHeight="1" x14ac:dyDescent="0.25">
      <c r="B144" s="68"/>
      <c r="C144" s="77"/>
      <c r="D144" s="70"/>
      <c r="E144" s="110"/>
      <c r="F144" s="111"/>
      <c r="G144" s="112"/>
      <c r="H144" s="111"/>
      <c r="I144" s="110"/>
      <c r="J144" s="111"/>
      <c r="K144" s="41"/>
      <c r="L144" s="97"/>
      <c r="M144" s="76"/>
      <c r="N144" s="97"/>
    </row>
    <row r="145" spans="2:14" s="1" customFormat="1" ht="10.5" customHeight="1" thickBot="1" x14ac:dyDescent="0.3">
      <c r="B145" s="83"/>
      <c r="C145" s="119"/>
      <c r="D145" s="85"/>
      <c r="E145" s="86"/>
      <c r="F145" s="87"/>
      <c r="G145" s="88"/>
      <c r="H145" s="87"/>
      <c r="I145" s="86"/>
      <c r="J145" s="87"/>
      <c r="K145" s="51"/>
      <c r="L145" s="90"/>
      <c r="M145" s="91"/>
      <c r="N145" s="90"/>
    </row>
    <row r="146" spans="2:14" s="1" customFormat="1" ht="30" customHeight="1" x14ac:dyDescent="0.25">
      <c r="B146" s="60" t="s">
        <v>129</v>
      </c>
      <c r="C146" s="61" t="s">
        <v>130</v>
      </c>
      <c r="D146" s="62" t="s">
        <v>128</v>
      </c>
      <c r="E146" s="63"/>
      <c r="F146" s="27" t="s">
        <v>33</v>
      </c>
      <c r="G146" s="64"/>
      <c r="H146" s="27" t="s">
        <v>31</v>
      </c>
      <c r="I146" s="65"/>
      <c r="J146" s="27" t="s">
        <v>33</v>
      </c>
      <c r="K146" s="31"/>
      <c r="L146" s="66"/>
      <c r="M146" s="67"/>
      <c r="N146" s="66"/>
    </row>
    <row r="147" spans="2:14" s="1" customFormat="1" ht="15" customHeight="1" x14ac:dyDescent="0.25">
      <c r="B147" s="68"/>
      <c r="C147" s="69" t="s">
        <v>32</v>
      </c>
      <c r="D147" s="70"/>
      <c r="E147" s="71"/>
      <c r="F147" s="37"/>
      <c r="G147" s="72"/>
      <c r="H147" s="37"/>
      <c r="I147" s="73"/>
      <c r="J147" s="37"/>
      <c r="K147" s="74"/>
      <c r="L147" s="75"/>
      <c r="M147" s="76"/>
      <c r="N147" s="75"/>
    </row>
    <row r="148" spans="2:14" s="1" customFormat="1" ht="15" customHeight="1" x14ac:dyDescent="0.25">
      <c r="B148" s="68"/>
      <c r="C148" s="77"/>
      <c r="D148" s="70"/>
      <c r="E148" s="78">
        <v>1</v>
      </c>
      <c r="F148" s="79" t="str">
        <f>F146</f>
        <v>lit.</v>
      </c>
      <c r="G148" s="80">
        <v>12</v>
      </c>
      <c r="H148" s="79" t="str">
        <f>H146</f>
        <v>szt</v>
      </c>
      <c r="I148" s="78">
        <f>E148*G148</f>
        <v>12</v>
      </c>
      <c r="J148" s="79" t="str">
        <f>J146</f>
        <v>lit.</v>
      </c>
      <c r="K148" s="92"/>
      <c r="L148" s="82"/>
      <c r="M148" s="76"/>
      <c r="N148" s="82"/>
    </row>
    <row r="149" spans="2:14" s="1" customFormat="1" ht="15" customHeight="1" thickBot="1" x14ac:dyDescent="0.3">
      <c r="B149" s="83"/>
      <c r="C149" s="84"/>
      <c r="D149" s="85"/>
      <c r="E149" s="86"/>
      <c r="F149" s="87"/>
      <c r="G149" s="88"/>
      <c r="H149" s="87"/>
      <c r="I149" s="86"/>
      <c r="J149" s="87"/>
      <c r="K149" s="93"/>
      <c r="L149" s="90"/>
      <c r="M149" s="91"/>
      <c r="N149" s="90"/>
    </row>
    <row r="150" spans="2:14" s="1" customFormat="1" ht="30" customHeight="1" x14ac:dyDescent="0.25">
      <c r="B150" s="60" t="s">
        <v>131</v>
      </c>
      <c r="C150" s="101" t="s">
        <v>132</v>
      </c>
      <c r="D150" s="62" t="s">
        <v>133</v>
      </c>
      <c r="E150" s="125"/>
      <c r="F150" s="27" t="s">
        <v>37</v>
      </c>
      <c r="G150" s="126"/>
      <c r="H150" s="27" t="s">
        <v>31</v>
      </c>
      <c r="I150" s="127"/>
      <c r="J150" s="27" t="s">
        <v>38</v>
      </c>
      <c r="K150" s="31"/>
      <c r="L150" s="66"/>
      <c r="M150" s="67"/>
      <c r="N150" s="66"/>
    </row>
    <row r="151" spans="2:14" s="1" customFormat="1" ht="13.5" customHeight="1" x14ac:dyDescent="0.25">
      <c r="B151" s="68"/>
      <c r="C151" s="69" t="s">
        <v>32</v>
      </c>
      <c r="D151" s="70"/>
      <c r="E151" s="128"/>
      <c r="F151" s="37"/>
      <c r="G151" s="129"/>
      <c r="H151" s="37"/>
      <c r="I151" s="130"/>
      <c r="J151" s="37"/>
      <c r="K151" s="74"/>
      <c r="L151" s="75"/>
      <c r="M151" s="76"/>
      <c r="N151" s="75"/>
    </row>
    <row r="152" spans="2:14" s="1" customFormat="1" ht="12" customHeight="1" x14ac:dyDescent="0.25">
      <c r="B152" s="68"/>
      <c r="C152" s="77"/>
      <c r="D152" s="70"/>
      <c r="E152" s="131">
        <v>60</v>
      </c>
      <c r="F152" s="79" t="str">
        <f t="shared" ref="F152" si="51">F150</f>
        <v>g</v>
      </c>
      <c r="G152" s="132">
        <v>20</v>
      </c>
      <c r="H152" s="79" t="str">
        <f t="shared" ref="H152" si="52">H150</f>
        <v>szt</v>
      </c>
      <c r="I152" s="131">
        <f>E152*G152/1000</f>
        <v>1.2</v>
      </c>
      <c r="J152" s="79" t="str">
        <f t="shared" ref="J152" si="53">J150</f>
        <v>kg</v>
      </c>
      <c r="K152" s="92"/>
      <c r="L152" s="82"/>
      <c r="M152" s="76"/>
      <c r="N152" s="82"/>
    </row>
    <row r="153" spans="2:14" s="1" customFormat="1" ht="12" customHeight="1" thickBot="1" x14ac:dyDescent="0.3">
      <c r="B153" s="83"/>
      <c r="C153" s="84"/>
      <c r="D153" s="85"/>
      <c r="E153" s="133"/>
      <c r="F153" s="87"/>
      <c r="G153" s="134"/>
      <c r="H153" s="87"/>
      <c r="I153" s="133"/>
      <c r="J153" s="87"/>
      <c r="K153" s="93"/>
      <c r="L153" s="90"/>
      <c r="M153" s="91"/>
      <c r="N153" s="90"/>
    </row>
    <row r="154" spans="2:14" s="1" customFormat="1" ht="29.25" customHeight="1" x14ac:dyDescent="0.25">
      <c r="B154" s="60" t="s">
        <v>134</v>
      </c>
      <c r="C154" s="101" t="s">
        <v>135</v>
      </c>
      <c r="D154" s="62" t="s">
        <v>133</v>
      </c>
      <c r="E154" s="125"/>
      <c r="F154" s="27" t="s">
        <v>37</v>
      </c>
      <c r="G154" s="126"/>
      <c r="H154" s="27" t="s">
        <v>31</v>
      </c>
      <c r="I154" s="127"/>
      <c r="J154" s="27" t="s">
        <v>38</v>
      </c>
      <c r="K154" s="31"/>
      <c r="L154" s="66"/>
      <c r="M154" s="67"/>
      <c r="N154" s="66"/>
    </row>
    <row r="155" spans="2:14" s="1" customFormat="1" ht="15" customHeight="1" x14ac:dyDescent="0.25">
      <c r="B155" s="68"/>
      <c r="C155" s="69" t="s">
        <v>32</v>
      </c>
      <c r="D155" s="70"/>
      <c r="E155" s="128"/>
      <c r="F155" s="37"/>
      <c r="G155" s="129"/>
      <c r="H155" s="37"/>
      <c r="I155" s="130"/>
      <c r="J155" s="37"/>
      <c r="K155" s="74"/>
      <c r="L155" s="75"/>
      <c r="M155" s="76"/>
      <c r="N155" s="75"/>
    </row>
    <row r="156" spans="2:14" s="1" customFormat="1" ht="12.75" customHeight="1" x14ac:dyDescent="0.25">
      <c r="B156" s="68"/>
      <c r="C156" s="77"/>
      <c r="D156" s="70"/>
      <c r="E156" s="131">
        <v>60</v>
      </c>
      <c r="F156" s="79" t="str">
        <f t="shared" ref="F156" si="54">F154</f>
        <v>g</v>
      </c>
      <c r="G156" s="132">
        <v>10</v>
      </c>
      <c r="H156" s="79" t="str">
        <f t="shared" ref="H156" si="55">H154</f>
        <v>szt</v>
      </c>
      <c r="I156" s="131">
        <f>E156*G156/1000</f>
        <v>0.6</v>
      </c>
      <c r="J156" s="79" t="str">
        <f t="shared" ref="J156" si="56">J154</f>
        <v>kg</v>
      </c>
      <c r="K156" s="92"/>
      <c r="L156" s="82"/>
      <c r="M156" s="76"/>
      <c r="N156" s="82"/>
    </row>
    <row r="157" spans="2:14" s="1" customFormat="1" ht="12.75" customHeight="1" thickBot="1" x14ac:dyDescent="0.3">
      <c r="B157" s="83"/>
      <c r="C157" s="84"/>
      <c r="D157" s="85"/>
      <c r="E157" s="133"/>
      <c r="F157" s="87"/>
      <c r="G157" s="134"/>
      <c r="H157" s="87"/>
      <c r="I157" s="133"/>
      <c r="J157" s="87"/>
      <c r="K157" s="93"/>
      <c r="L157" s="90"/>
      <c r="M157" s="91"/>
      <c r="N157" s="90"/>
    </row>
    <row r="158" spans="2:14" s="1" customFormat="1" ht="18.75" customHeight="1" x14ac:dyDescent="0.25">
      <c r="B158" s="60" t="s">
        <v>136</v>
      </c>
      <c r="C158" s="101" t="s">
        <v>137</v>
      </c>
      <c r="D158" s="139" t="s">
        <v>138</v>
      </c>
      <c r="E158" s="140">
        <v>1</v>
      </c>
      <c r="F158" s="141" t="s">
        <v>38</v>
      </c>
      <c r="G158" s="142">
        <v>50</v>
      </c>
      <c r="H158" s="141" t="s">
        <v>31</v>
      </c>
      <c r="I158" s="140">
        <f>E158*G158</f>
        <v>50</v>
      </c>
      <c r="J158" s="141" t="s">
        <v>38</v>
      </c>
      <c r="K158" s="143"/>
      <c r="L158" s="144"/>
      <c r="M158" s="67"/>
      <c r="N158" s="66"/>
    </row>
    <row r="159" spans="2:14" s="1" customFormat="1" ht="12" customHeight="1" x14ac:dyDescent="0.25">
      <c r="B159" s="68"/>
      <c r="C159" s="145" t="s">
        <v>32</v>
      </c>
      <c r="D159" s="70"/>
      <c r="E159" s="146"/>
      <c r="F159" s="147"/>
      <c r="G159" s="148"/>
      <c r="H159" s="147"/>
      <c r="I159" s="146"/>
      <c r="J159" s="147"/>
      <c r="K159" s="149"/>
      <c r="L159" s="150"/>
      <c r="M159" s="76"/>
      <c r="N159" s="97"/>
    </row>
    <row r="160" spans="2:14" s="1" customFormat="1" ht="9.75" customHeight="1" x14ac:dyDescent="0.25">
      <c r="B160" s="68"/>
      <c r="C160" s="151"/>
      <c r="D160" s="70"/>
      <c r="E160" s="146"/>
      <c r="F160" s="147"/>
      <c r="G160" s="148"/>
      <c r="H160" s="147"/>
      <c r="I160" s="146"/>
      <c r="J160" s="147"/>
      <c r="K160" s="149"/>
      <c r="L160" s="150"/>
      <c r="M160" s="76"/>
      <c r="N160" s="97"/>
    </row>
    <row r="161" spans="2:14" s="1" customFormat="1" ht="9.75" customHeight="1" thickBot="1" x14ac:dyDescent="0.3">
      <c r="B161" s="83"/>
      <c r="C161" s="152"/>
      <c r="D161" s="85"/>
      <c r="E161" s="153"/>
      <c r="F161" s="154"/>
      <c r="G161" s="155"/>
      <c r="H161" s="154"/>
      <c r="I161" s="153"/>
      <c r="J161" s="154"/>
      <c r="K161" s="156"/>
      <c r="L161" s="157"/>
      <c r="M161" s="91"/>
      <c r="N161" s="90"/>
    </row>
    <row r="162" spans="2:14" s="1" customFormat="1" ht="15" customHeight="1" x14ac:dyDescent="0.25">
      <c r="B162" s="60" t="s">
        <v>139</v>
      </c>
      <c r="C162" s="120" t="s">
        <v>140</v>
      </c>
      <c r="D162" s="158" t="s">
        <v>141</v>
      </c>
      <c r="E162" s="140">
        <v>1</v>
      </c>
      <c r="F162" s="141" t="s">
        <v>38</v>
      </c>
      <c r="G162" s="142">
        <v>50</v>
      </c>
      <c r="H162" s="141" t="s">
        <v>31</v>
      </c>
      <c r="I162" s="140">
        <f>E162*G162</f>
        <v>50</v>
      </c>
      <c r="J162" s="141" t="s">
        <v>38</v>
      </c>
      <c r="K162" s="143"/>
      <c r="L162" s="144"/>
      <c r="M162" s="67"/>
      <c r="N162" s="66"/>
    </row>
    <row r="163" spans="2:14" s="1" customFormat="1" ht="15" customHeight="1" x14ac:dyDescent="0.25">
      <c r="B163" s="68"/>
      <c r="C163" s="159" t="s">
        <v>32</v>
      </c>
      <c r="D163" s="160"/>
      <c r="E163" s="146"/>
      <c r="F163" s="147"/>
      <c r="G163" s="148"/>
      <c r="H163" s="147"/>
      <c r="I163" s="146"/>
      <c r="J163" s="147"/>
      <c r="K163" s="149"/>
      <c r="L163" s="150"/>
      <c r="M163" s="76"/>
      <c r="N163" s="97"/>
    </row>
    <row r="164" spans="2:14" s="1" customFormat="1" ht="13.5" customHeight="1" x14ac:dyDescent="0.25">
      <c r="B164" s="68"/>
      <c r="C164" s="151"/>
      <c r="D164" s="160"/>
      <c r="E164" s="146"/>
      <c r="F164" s="147"/>
      <c r="G164" s="148"/>
      <c r="H164" s="147"/>
      <c r="I164" s="146"/>
      <c r="J164" s="147"/>
      <c r="K164" s="149"/>
      <c r="L164" s="150"/>
      <c r="M164" s="76"/>
      <c r="N164" s="97"/>
    </row>
    <row r="165" spans="2:14" s="1" customFormat="1" ht="13.5" customHeight="1" thickBot="1" x14ac:dyDescent="0.3">
      <c r="B165" s="83"/>
      <c r="C165" s="152"/>
      <c r="D165" s="161"/>
      <c r="E165" s="153"/>
      <c r="F165" s="154"/>
      <c r="G165" s="155"/>
      <c r="H165" s="154"/>
      <c r="I165" s="153"/>
      <c r="J165" s="154"/>
      <c r="K165" s="156"/>
      <c r="L165" s="157"/>
      <c r="M165" s="91"/>
      <c r="N165" s="90"/>
    </row>
    <row r="166" spans="2:14" s="1" customFormat="1" ht="15" customHeight="1" x14ac:dyDescent="0.25">
      <c r="B166" s="60" t="s">
        <v>142</v>
      </c>
      <c r="C166" s="101" t="s">
        <v>143</v>
      </c>
      <c r="D166" s="62" t="s">
        <v>144</v>
      </c>
      <c r="E166" s="63"/>
      <c r="F166" s="27" t="s">
        <v>37</v>
      </c>
      <c r="G166" s="64"/>
      <c r="H166" s="27" t="s">
        <v>31</v>
      </c>
      <c r="I166" s="65"/>
      <c r="J166" s="27" t="s">
        <v>38</v>
      </c>
      <c r="K166" s="31"/>
      <c r="L166" s="66"/>
      <c r="M166" s="67"/>
      <c r="N166" s="66"/>
    </row>
    <row r="167" spans="2:14" s="1" customFormat="1" ht="15" customHeight="1" x14ac:dyDescent="0.25">
      <c r="B167" s="68"/>
      <c r="C167" s="69" t="s">
        <v>32</v>
      </c>
      <c r="D167" s="70"/>
      <c r="E167" s="71"/>
      <c r="F167" s="37"/>
      <c r="G167" s="72"/>
      <c r="H167" s="37"/>
      <c r="I167" s="73"/>
      <c r="J167" s="37"/>
      <c r="K167" s="74"/>
      <c r="L167" s="75"/>
      <c r="M167" s="76"/>
      <c r="N167" s="75"/>
    </row>
    <row r="168" spans="2:14" s="1" customFormat="1" ht="15" customHeight="1" x14ac:dyDescent="0.25">
      <c r="B168" s="68"/>
      <c r="C168" s="77"/>
      <c r="D168" s="70"/>
      <c r="E168" s="78">
        <v>290</v>
      </c>
      <c r="F168" s="79" t="str">
        <f t="shared" ref="F168" si="57">F166</f>
        <v>g</v>
      </c>
      <c r="G168" s="80">
        <v>10</v>
      </c>
      <c r="H168" s="79" t="str">
        <f t="shared" ref="H168" si="58">H166</f>
        <v>szt</v>
      </c>
      <c r="I168" s="78">
        <f>E168*G168/1000</f>
        <v>2.9</v>
      </c>
      <c r="J168" s="79" t="str">
        <f t="shared" ref="J168" si="59">J166</f>
        <v>kg</v>
      </c>
      <c r="K168" s="92"/>
      <c r="L168" s="82"/>
      <c r="M168" s="76"/>
      <c r="N168" s="82"/>
    </row>
    <row r="169" spans="2:14" s="1" customFormat="1" ht="15" customHeight="1" thickBot="1" x14ac:dyDescent="0.3">
      <c r="B169" s="83"/>
      <c r="C169" s="84"/>
      <c r="D169" s="85"/>
      <c r="E169" s="86"/>
      <c r="F169" s="87"/>
      <c r="G169" s="88"/>
      <c r="H169" s="87"/>
      <c r="I169" s="86"/>
      <c r="J169" s="87"/>
      <c r="K169" s="93"/>
      <c r="L169" s="90"/>
      <c r="M169" s="91"/>
      <c r="N169" s="90"/>
    </row>
    <row r="170" spans="2:14" s="1" customFormat="1" ht="30" customHeight="1" x14ac:dyDescent="0.25">
      <c r="B170" s="60" t="s">
        <v>145</v>
      </c>
      <c r="C170" s="61" t="s">
        <v>146</v>
      </c>
      <c r="D170" s="62" t="s">
        <v>147</v>
      </c>
      <c r="E170" s="63"/>
      <c r="F170" s="27" t="s">
        <v>37</v>
      </c>
      <c r="G170" s="64"/>
      <c r="H170" s="27" t="s">
        <v>31</v>
      </c>
      <c r="I170" s="65"/>
      <c r="J170" s="27" t="s">
        <v>38</v>
      </c>
      <c r="K170" s="31"/>
      <c r="L170" s="66"/>
      <c r="M170" s="67"/>
      <c r="N170" s="66"/>
    </row>
    <row r="171" spans="2:14" s="1" customFormat="1" ht="15" customHeight="1" x14ac:dyDescent="0.25">
      <c r="B171" s="68"/>
      <c r="C171" s="69" t="s">
        <v>32</v>
      </c>
      <c r="D171" s="70"/>
      <c r="E171" s="71"/>
      <c r="F171" s="37"/>
      <c r="G171" s="72"/>
      <c r="H171" s="37"/>
      <c r="I171" s="73"/>
      <c r="J171" s="37"/>
      <c r="K171" s="74"/>
      <c r="L171" s="75"/>
      <c r="M171" s="76"/>
      <c r="N171" s="75"/>
    </row>
    <row r="172" spans="2:14" s="1" customFormat="1" ht="15" customHeight="1" x14ac:dyDescent="0.25">
      <c r="B172" s="68"/>
      <c r="C172" s="77"/>
      <c r="D172" s="70"/>
      <c r="E172" s="78">
        <v>20</v>
      </c>
      <c r="F172" s="79" t="str">
        <f t="shared" ref="F172" si="60">F170</f>
        <v>g</v>
      </c>
      <c r="G172" s="80">
        <v>120</v>
      </c>
      <c r="H172" s="79" t="str">
        <f t="shared" ref="H172" si="61">H170</f>
        <v>szt</v>
      </c>
      <c r="I172" s="78">
        <f>E172*G172/1000</f>
        <v>2.4</v>
      </c>
      <c r="J172" s="79" t="str">
        <f t="shared" ref="J172" si="62">J170</f>
        <v>kg</v>
      </c>
      <c r="K172" s="92"/>
      <c r="L172" s="82"/>
      <c r="M172" s="76"/>
      <c r="N172" s="82"/>
    </row>
    <row r="173" spans="2:14" s="1" customFormat="1" ht="15" customHeight="1" thickBot="1" x14ac:dyDescent="0.3">
      <c r="B173" s="83"/>
      <c r="C173" s="84"/>
      <c r="D173" s="85"/>
      <c r="E173" s="86"/>
      <c r="F173" s="87"/>
      <c r="G173" s="88"/>
      <c r="H173" s="87"/>
      <c r="I173" s="86"/>
      <c r="J173" s="87"/>
      <c r="K173" s="93"/>
      <c r="L173" s="90"/>
      <c r="M173" s="91"/>
      <c r="N173" s="90"/>
    </row>
    <row r="174" spans="2:14" s="1" customFormat="1" ht="30" customHeight="1" x14ac:dyDescent="0.25">
      <c r="B174" s="60" t="s">
        <v>148</v>
      </c>
      <c r="C174" s="61" t="s">
        <v>149</v>
      </c>
      <c r="D174" s="62" t="s">
        <v>150</v>
      </c>
      <c r="E174" s="63"/>
      <c r="F174" s="27" t="s">
        <v>33</v>
      </c>
      <c r="G174" s="64"/>
      <c r="H174" s="27" t="s">
        <v>31</v>
      </c>
      <c r="I174" s="65"/>
      <c r="J174" s="27" t="s">
        <v>33</v>
      </c>
      <c r="K174" s="31"/>
      <c r="L174" s="66"/>
      <c r="M174" s="67"/>
      <c r="N174" s="66"/>
    </row>
    <row r="175" spans="2:14" s="1" customFormat="1" ht="15" customHeight="1" x14ac:dyDescent="0.25">
      <c r="B175" s="68"/>
      <c r="C175" s="69" t="s">
        <v>32</v>
      </c>
      <c r="D175" s="70"/>
      <c r="E175" s="71"/>
      <c r="F175" s="37"/>
      <c r="G175" s="72"/>
      <c r="H175" s="37"/>
      <c r="I175" s="73"/>
      <c r="J175" s="37"/>
      <c r="K175" s="74"/>
      <c r="L175" s="75"/>
      <c r="M175" s="76"/>
      <c r="N175" s="75"/>
    </row>
    <row r="176" spans="2:14" s="1" customFormat="1" ht="15" customHeight="1" x14ac:dyDescent="0.25">
      <c r="B176" s="68"/>
      <c r="C176" s="77"/>
      <c r="D176" s="70"/>
      <c r="E176" s="78">
        <v>0.5</v>
      </c>
      <c r="F176" s="79" t="str">
        <f>F174</f>
        <v>lit.</v>
      </c>
      <c r="G176" s="80">
        <v>60</v>
      </c>
      <c r="H176" s="79" t="str">
        <f>H174</f>
        <v>szt</v>
      </c>
      <c r="I176" s="78">
        <f>E176*G176</f>
        <v>30</v>
      </c>
      <c r="J176" s="79" t="str">
        <f>J174</f>
        <v>lit.</v>
      </c>
      <c r="K176" s="92"/>
      <c r="L176" s="82"/>
      <c r="M176" s="76"/>
      <c r="N176" s="82"/>
    </row>
    <row r="177" spans="2:14" s="1" customFormat="1" ht="15" customHeight="1" thickBot="1" x14ac:dyDescent="0.3">
      <c r="B177" s="83"/>
      <c r="C177" s="84"/>
      <c r="D177" s="85"/>
      <c r="E177" s="86"/>
      <c r="F177" s="87"/>
      <c r="G177" s="88"/>
      <c r="H177" s="87"/>
      <c r="I177" s="86"/>
      <c r="J177" s="87"/>
      <c r="K177" s="93"/>
      <c r="L177" s="90"/>
      <c r="M177" s="91"/>
      <c r="N177" s="90"/>
    </row>
    <row r="178" spans="2:14" s="1" customFormat="1" ht="30" customHeight="1" x14ac:dyDescent="0.25">
      <c r="B178" s="60" t="s">
        <v>151</v>
      </c>
      <c r="C178" s="61" t="s">
        <v>152</v>
      </c>
      <c r="D178" s="62" t="s">
        <v>153</v>
      </c>
      <c r="E178" s="63"/>
      <c r="F178" s="27" t="s">
        <v>37</v>
      </c>
      <c r="G178" s="64"/>
      <c r="H178" s="27" t="s">
        <v>31</v>
      </c>
      <c r="I178" s="65"/>
      <c r="J178" s="27" t="s">
        <v>38</v>
      </c>
      <c r="K178" s="31"/>
      <c r="L178" s="66"/>
      <c r="M178" s="67"/>
      <c r="N178" s="66"/>
    </row>
    <row r="179" spans="2:14" s="1" customFormat="1" ht="15" customHeight="1" x14ac:dyDescent="0.25">
      <c r="B179" s="68"/>
      <c r="C179" s="69" t="s">
        <v>32</v>
      </c>
      <c r="D179" s="70"/>
      <c r="E179" s="71"/>
      <c r="F179" s="37"/>
      <c r="G179" s="72"/>
      <c r="H179" s="37"/>
      <c r="I179" s="73"/>
      <c r="J179" s="37"/>
      <c r="K179" s="74"/>
      <c r="L179" s="75"/>
      <c r="M179" s="76"/>
      <c r="N179" s="75"/>
    </row>
    <row r="180" spans="2:14" s="1" customFormat="1" ht="15" customHeight="1" x14ac:dyDescent="0.25">
      <c r="B180" s="68"/>
      <c r="C180" s="77"/>
      <c r="D180" s="70"/>
      <c r="E180" s="78">
        <v>15</v>
      </c>
      <c r="F180" s="79" t="str">
        <f t="shared" ref="F180" si="63">F178</f>
        <v>g</v>
      </c>
      <c r="G180" s="80">
        <v>20</v>
      </c>
      <c r="H180" s="79" t="str">
        <f t="shared" ref="H180" si="64">H178</f>
        <v>szt</v>
      </c>
      <c r="I180" s="78">
        <f>E180*G180/1000</f>
        <v>0.3</v>
      </c>
      <c r="J180" s="79" t="str">
        <f t="shared" ref="J180" si="65">J178</f>
        <v>kg</v>
      </c>
      <c r="K180" s="92"/>
      <c r="L180" s="82"/>
      <c r="M180" s="76"/>
      <c r="N180" s="82"/>
    </row>
    <row r="181" spans="2:14" s="1" customFormat="1" ht="15" customHeight="1" thickBot="1" x14ac:dyDescent="0.3">
      <c r="B181" s="83"/>
      <c r="C181" s="84"/>
      <c r="D181" s="85"/>
      <c r="E181" s="86"/>
      <c r="F181" s="87"/>
      <c r="G181" s="88"/>
      <c r="H181" s="87"/>
      <c r="I181" s="86"/>
      <c r="J181" s="87"/>
      <c r="K181" s="93"/>
      <c r="L181" s="90"/>
      <c r="M181" s="91"/>
      <c r="N181" s="90"/>
    </row>
    <row r="182" spans="2:14" s="1" customFormat="1" ht="30" customHeight="1" x14ac:dyDescent="0.25">
      <c r="B182" s="60" t="s">
        <v>154</v>
      </c>
      <c r="C182" s="61" t="s">
        <v>155</v>
      </c>
      <c r="D182" s="62" t="s">
        <v>156</v>
      </c>
      <c r="E182" s="63"/>
      <c r="F182" s="27" t="s">
        <v>37</v>
      </c>
      <c r="G182" s="64"/>
      <c r="H182" s="27" t="s">
        <v>31</v>
      </c>
      <c r="I182" s="65"/>
      <c r="J182" s="27" t="s">
        <v>38</v>
      </c>
      <c r="K182" s="31"/>
      <c r="L182" s="66"/>
      <c r="M182" s="67"/>
      <c r="N182" s="66"/>
    </row>
    <row r="183" spans="2:14" s="1" customFormat="1" ht="15" customHeight="1" x14ac:dyDescent="0.25">
      <c r="B183" s="68"/>
      <c r="C183" s="69" t="s">
        <v>32</v>
      </c>
      <c r="D183" s="70"/>
      <c r="E183" s="71"/>
      <c r="F183" s="37"/>
      <c r="G183" s="72"/>
      <c r="H183" s="37"/>
      <c r="I183" s="73"/>
      <c r="J183" s="37"/>
      <c r="K183" s="74"/>
      <c r="L183" s="75"/>
      <c r="M183" s="76"/>
      <c r="N183" s="75"/>
    </row>
    <row r="184" spans="2:14" s="1" customFormat="1" ht="15" customHeight="1" x14ac:dyDescent="0.25">
      <c r="B184" s="68"/>
      <c r="C184" s="77"/>
      <c r="D184" s="70"/>
      <c r="E184" s="78">
        <v>48</v>
      </c>
      <c r="F184" s="79" t="str">
        <f t="shared" ref="F184" si="66">F182</f>
        <v>g</v>
      </c>
      <c r="G184" s="80">
        <v>30</v>
      </c>
      <c r="H184" s="79" t="str">
        <f t="shared" ref="H184" si="67">H182</f>
        <v>szt</v>
      </c>
      <c r="I184" s="78">
        <f>E184*G184/1000</f>
        <v>1.44</v>
      </c>
      <c r="J184" s="79" t="str">
        <f t="shared" ref="J184" si="68">J182</f>
        <v>kg</v>
      </c>
      <c r="K184" s="92"/>
      <c r="L184" s="82"/>
      <c r="M184" s="76"/>
      <c r="N184" s="82"/>
    </row>
    <row r="185" spans="2:14" s="1" customFormat="1" ht="15" customHeight="1" thickBot="1" x14ac:dyDescent="0.3">
      <c r="B185" s="83"/>
      <c r="C185" s="84"/>
      <c r="D185" s="85"/>
      <c r="E185" s="86"/>
      <c r="F185" s="87"/>
      <c r="G185" s="88"/>
      <c r="H185" s="87"/>
      <c r="I185" s="86"/>
      <c r="J185" s="87"/>
      <c r="K185" s="93"/>
      <c r="L185" s="90"/>
      <c r="M185" s="91"/>
      <c r="N185" s="90"/>
    </row>
    <row r="186" spans="2:14" s="1" customFormat="1" ht="15" customHeight="1" x14ac:dyDescent="0.25">
      <c r="B186" s="2"/>
      <c r="C186" s="162"/>
      <c r="D186" s="163"/>
      <c r="E186" s="164"/>
      <c r="F186" s="165"/>
      <c r="G186" s="165"/>
      <c r="H186" s="165"/>
      <c r="I186" s="164"/>
      <c r="J186" s="165"/>
      <c r="K186" s="166" t="s">
        <v>157</v>
      </c>
      <c r="L186" s="167"/>
      <c r="M186" s="166" t="s">
        <v>158</v>
      </c>
      <c r="N186" s="167"/>
    </row>
    <row r="187" spans="2:14" s="1" customFormat="1" ht="15" customHeight="1" x14ac:dyDescent="0.25">
      <c r="B187" s="168"/>
      <c r="C187" s="169"/>
      <c r="D187" s="2"/>
      <c r="E187" s="170"/>
      <c r="F187" s="171"/>
      <c r="G187" s="172" t="s">
        <v>159</v>
      </c>
      <c r="H187" s="172"/>
      <c r="I187" s="172"/>
      <c r="J187" s="173"/>
      <c r="K187" s="174"/>
      <c r="L187" s="175"/>
      <c r="M187" s="176"/>
      <c r="N187" s="177"/>
    </row>
    <row r="188" spans="2:14" s="1" customFormat="1" ht="15" customHeight="1" thickBot="1" x14ac:dyDescent="0.3">
      <c r="B188" s="168"/>
      <c r="C188" s="169"/>
      <c r="D188" s="168"/>
      <c r="E188" s="170"/>
      <c r="F188" s="171"/>
      <c r="G188" s="172"/>
      <c r="H188" s="172"/>
      <c r="I188" s="172"/>
      <c r="J188" s="173"/>
      <c r="K188" s="178"/>
      <c r="L188" s="179"/>
      <c r="M188" s="180"/>
      <c r="N188" s="181"/>
    </row>
    <row r="189" spans="2:14" s="1" customFormat="1" x14ac:dyDescent="0.25">
      <c r="B189" s="2"/>
      <c r="C189" s="182" t="s">
        <v>160</v>
      </c>
      <c r="D189" s="2"/>
      <c r="E189" s="4"/>
      <c r="I189" s="4"/>
      <c r="L189" s="4"/>
      <c r="N189" s="4"/>
    </row>
    <row r="190" spans="2:14" s="1" customFormat="1" ht="45" customHeight="1" x14ac:dyDescent="0.25">
      <c r="B190" s="2"/>
      <c r="C190" s="183" t="s">
        <v>161</v>
      </c>
      <c r="D190" s="183"/>
      <c r="E190" s="183"/>
      <c r="F190" s="183"/>
      <c r="G190" s="183"/>
      <c r="H190" s="183"/>
      <c r="I190" s="183"/>
      <c r="J190" s="183"/>
      <c r="K190" s="183"/>
      <c r="L190" s="183"/>
      <c r="M190" s="183"/>
      <c r="N190" s="183"/>
    </row>
    <row r="191" spans="2:14" s="1" customFormat="1" ht="6" customHeight="1" x14ac:dyDescent="0.25">
      <c r="B191" s="2"/>
      <c r="C191" s="184"/>
      <c r="D191" s="184"/>
      <c r="E191" s="184"/>
      <c r="F191" s="184"/>
      <c r="G191" s="184"/>
      <c r="H191" s="184"/>
      <c r="I191" s="184"/>
      <c r="J191" s="184"/>
      <c r="K191" s="184"/>
      <c r="L191" s="184"/>
      <c r="M191" s="184"/>
      <c r="N191" s="184"/>
    </row>
    <row r="192" spans="2:14" s="1" customFormat="1" ht="29.25" customHeight="1" x14ac:dyDescent="0.25">
      <c r="B192" s="2"/>
      <c r="C192" s="183" t="s">
        <v>162</v>
      </c>
      <c r="D192" s="183"/>
      <c r="E192" s="183"/>
      <c r="F192" s="183"/>
      <c r="G192" s="183"/>
      <c r="H192" s="183"/>
      <c r="I192" s="183"/>
      <c r="J192" s="183"/>
      <c r="K192" s="183"/>
      <c r="L192" s="183"/>
      <c r="M192" s="183"/>
      <c r="N192" s="183"/>
    </row>
    <row r="193" spans="2:14" s="1" customFormat="1" ht="6.75" customHeight="1" x14ac:dyDescent="0.25">
      <c r="B193" s="2"/>
      <c r="C193" s="3"/>
      <c r="D193" s="185"/>
      <c r="E193" s="186"/>
      <c r="F193" s="3"/>
      <c r="G193" s="3"/>
      <c r="H193" s="3"/>
      <c r="I193" s="186"/>
      <c r="J193" s="3"/>
      <c r="K193" s="3"/>
      <c r="L193" s="186"/>
      <c r="M193" s="3"/>
      <c r="N193" s="186"/>
    </row>
    <row r="194" spans="2:14" s="1" customFormat="1" ht="29.25" customHeight="1" x14ac:dyDescent="0.25">
      <c r="B194" s="2"/>
      <c r="C194" s="187" t="s">
        <v>163</v>
      </c>
      <c r="D194" s="187"/>
      <c r="E194" s="187"/>
      <c r="F194" s="187"/>
      <c r="G194" s="187"/>
      <c r="H194" s="187"/>
      <c r="I194" s="187"/>
      <c r="J194" s="187"/>
      <c r="K194" s="187"/>
      <c r="L194" s="187"/>
      <c r="M194" s="187"/>
      <c r="N194" s="187"/>
    </row>
    <row r="195" spans="2:14" s="1" customFormat="1" ht="4.5" customHeight="1" x14ac:dyDescent="0.25">
      <c r="B195" s="2"/>
      <c r="C195" s="188"/>
      <c r="D195" s="188"/>
      <c r="E195" s="188"/>
      <c r="F195" s="188"/>
      <c r="G195" s="188"/>
      <c r="H195" s="188"/>
      <c r="I195" s="188"/>
      <c r="J195" s="188"/>
      <c r="K195" s="188"/>
      <c r="L195" s="188"/>
      <c r="M195" s="188"/>
      <c r="N195" s="188"/>
    </row>
    <row r="196" spans="2:14" ht="15" customHeight="1" x14ac:dyDescent="0.25">
      <c r="B196" s="2"/>
      <c r="C196" s="187" t="s">
        <v>164</v>
      </c>
      <c r="D196" s="187"/>
      <c r="E196" s="187"/>
      <c r="F196" s="187"/>
      <c r="G196" s="187"/>
      <c r="H196" s="187"/>
      <c r="I196" s="187"/>
      <c r="J196" s="187"/>
      <c r="K196" s="187"/>
      <c r="L196" s="187"/>
      <c r="M196" s="187"/>
      <c r="N196" s="187"/>
    </row>
    <row r="197" spans="2:14" x14ac:dyDescent="0.25">
      <c r="B197" s="2"/>
      <c r="C197" s="3"/>
      <c r="D197" s="185"/>
      <c r="E197" s="186"/>
      <c r="F197" s="3"/>
      <c r="G197" s="3"/>
      <c r="H197" s="3"/>
      <c r="I197" s="186"/>
      <c r="J197" s="3"/>
      <c r="K197" s="3"/>
      <c r="L197" s="186"/>
      <c r="M197" s="3"/>
      <c r="N197" s="186"/>
    </row>
    <row r="198" spans="2:14" x14ac:dyDescent="0.25">
      <c r="B198" s="2"/>
      <c r="C198" s="189"/>
      <c r="D198" s="189"/>
      <c r="E198" s="189"/>
      <c r="F198" s="189"/>
      <c r="G198" s="189"/>
      <c r="H198" s="189"/>
      <c r="I198" s="10" t="s">
        <v>165</v>
      </c>
      <c r="J198" s="10"/>
      <c r="K198" s="10"/>
      <c r="L198" s="10"/>
      <c r="M198" s="10"/>
      <c r="N198" s="189"/>
    </row>
    <row r="199" spans="2:14" x14ac:dyDescent="0.25">
      <c r="B199" s="2"/>
      <c r="C199" s="189"/>
      <c r="D199" s="189"/>
      <c r="E199" s="189"/>
      <c r="F199" s="189"/>
      <c r="G199" s="10" t="s">
        <v>166</v>
      </c>
      <c r="H199" s="10"/>
      <c r="I199" s="10"/>
      <c r="J199" s="10"/>
      <c r="K199" s="10"/>
      <c r="L199" s="10"/>
      <c r="M199" s="10"/>
      <c r="N199" s="10"/>
    </row>
  </sheetData>
  <mergeCells count="778">
    <mergeCell ref="C192:N192"/>
    <mergeCell ref="C194:N194"/>
    <mergeCell ref="C196:N196"/>
    <mergeCell ref="I198:M198"/>
    <mergeCell ref="G199:N199"/>
    <mergeCell ref="K186:L186"/>
    <mergeCell ref="M186:N186"/>
    <mergeCell ref="G187:J188"/>
    <mergeCell ref="K187:L188"/>
    <mergeCell ref="M187:N188"/>
    <mergeCell ref="C190:N190"/>
    <mergeCell ref="E184:E185"/>
    <mergeCell ref="F184:F185"/>
    <mergeCell ref="G184:G185"/>
    <mergeCell ref="H184:H185"/>
    <mergeCell ref="I184:I185"/>
    <mergeCell ref="J184:J185"/>
    <mergeCell ref="I182:I183"/>
    <mergeCell ref="J182:J183"/>
    <mergeCell ref="K182:K183"/>
    <mergeCell ref="L182:L183"/>
    <mergeCell ref="M182:M185"/>
    <mergeCell ref="N182:N183"/>
    <mergeCell ref="K184:K185"/>
    <mergeCell ref="L184:L185"/>
    <mergeCell ref="N184:N185"/>
    <mergeCell ref="J180:J181"/>
    <mergeCell ref="K180:K181"/>
    <mergeCell ref="L180:L181"/>
    <mergeCell ref="N180:N181"/>
    <mergeCell ref="B182:B185"/>
    <mergeCell ref="D182:D185"/>
    <mergeCell ref="E182:E183"/>
    <mergeCell ref="F182:F183"/>
    <mergeCell ref="G182:G183"/>
    <mergeCell ref="H182:H183"/>
    <mergeCell ref="J178:J179"/>
    <mergeCell ref="K178:K179"/>
    <mergeCell ref="L178:L179"/>
    <mergeCell ref="M178:M181"/>
    <mergeCell ref="N178:N179"/>
    <mergeCell ref="E180:E181"/>
    <mergeCell ref="F180:F181"/>
    <mergeCell ref="G180:G181"/>
    <mergeCell ref="H180:H181"/>
    <mergeCell ref="I180:I181"/>
    <mergeCell ref="K176:K177"/>
    <mergeCell ref="L176:L177"/>
    <mergeCell ref="N176:N177"/>
    <mergeCell ref="B178:B181"/>
    <mergeCell ref="D178:D181"/>
    <mergeCell ref="E178:E179"/>
    <mergeCell ref="F178:F179"/>
    <mergeCell ref="G178:G179"/>
    <mergeCell ref="H178:H179"/>
    <mergeCell ref="I178:I179"/>
    <mergeCell ref="K174:K175"/>
    <mergeCell ref="L174:L175"/>
    <mergeCell ref="M174:M177"/>
    <mergeCell ref="N174:N175"/>
    <mergeCell ref="E176:E177"/>
    <mergeCell ref="F176:F177"/>
    <mergeCell ref="G176:G177"/>
    <mergeCell ref="H176:H177"/>
    <mergeCell ref="I176:I177"/>
    <mergeCell ref="J176:J177"/>
    <mergeCell ref="L172:L173"/>
    <mergeCell ref="N172:N173"/>
    <mergeCell ref="B174:B177"/>
    <mergeCell ref="D174:D177"/>
    <mergeCell ref="E174:E175"/>
    <mergeCell ref="F174:F175"/>
    <mergeCell ref="G174:G175"/>
    <mergeCell ref="H174:H175"/>
    <mergeCell ref="I174:I175"/>
    <mergeCell ref="J174:J175"/>
    <mergeCell ref="L170:L171"/>
    <mergeCell ref="M170:M173"/>
    <mergeCell ref="N170:N171"/>
    <mergeCell ref="E172:E173"/>
    <mergeCell ref="F172:F173"/>
    <mergeCell ref="G172:G173"/>
    <mergeCell ref="H172:H173"/>
    <mergeCell ref="I172:I173"/>
    <mergeCell ref="J172:J173"/>
    <mergeCell ref="K172:K173"/>
    <mergeCell ref="N168:N169"/>
    <mergeCell ref="B170:B173"/>
    <mergeCell ref="D170:D173"/>
    <mergeCell ref="E170:E171"/>
    <mergeCell ref="F170:F171"/>
    <mergeCell ref="G170:G171"/>
    <mergeCell ref="H170:H171"/>
    <mergeCell ref="I170:I171"/>
    <mergeCell ref="J170:J171"/>
    <mergeCell ref="K170:K171"/>
    <mergeCell ref="I166:I167"/>
    <mergeCell ref="J166:J167"/>
    <mergeCell ref="K166:K167"/>
    <mergeCell ref="L166:L167"/>
    <mergeCell ref="M166:M169"/>
    <mergeCell ref="N166:N167"/>
    <mergeCell ref="I168:I169"/>
    <mergeCell ref="J168:J169"/>
    <mergeCell ref="K168:K169"/>
    <mergeCell ref="L168:L169"/>
    <mergeCell ref="B166:B169"/>
    <mergeCell ref="D166:D169"/>
    <mergeCell ref="E166:E167"/>
    <mergeCell ref="F166:F167"/>
    <mergeCell ref="G166:G167"/>
    <mergeCell ref="H166:H167"/>
    <mergeCell ref="E168:E169"/>
    <mergeCell ref="F168:F169"/>
    <mergeCell ref="G168:G169"/>
    <mergeCell ref="H168:H169"/>
    <mergeCell ref="I162:I165"/>
    <mergeCell ref="J162:J165"/>
    <mergeCell ref="K162:K165"/>
    <mergeCell ref="L162:L165"/>
    <mergeCell ref="M162:M165"/>
    <mergeCell ref="N162:N165"/>
    <mergeCell ref="K158:K161"/>
    <mergeCell ref="L158:L161"/>
    <mergeCell ref="M158:M161"/>
    <mergeCell ref="N158:N161"/>
    <mergeCell ref="B162:B165"/>
    <mergeCell ref="D162:D165"/>
    <mergeCell ref="E162:E165"/>
    <mergeCell ref="F162:F165"/>
    <mergeCell ref="G162:G165"/>
    <mergeCell ref="H162:H165"/>
    <mergeCell ref="L156:L157"/>
    <mergeCell ref="N156:N157"/>
    <mergeCell ref="B158:B161"/>
    <mergeCell ref="D158:D161"/>
    <mergeCell ref="E158:E161"/>
    <mergeCell ref="F158:F161"/>
    <mergeCell ref="G158:G161"/>
    <mergeCell ref="H158:H161"/>
    <mergeCell ref="I158:I161"/>
    <mergeCell ref="J158:J161"/>
    <mergeCell ref="L154:L155"/>
    <mergeCell ref="M154:M157"/>
    <mergeCell ref="N154:N155"/>
    <mergeCell ref="E156:E157"/>
    <mergeCell ref="F156:F157"/>
    <mergeCell ref="G156:G157"/>
    <mergeCell ref="H156:H157"/>
    <mergeCell ref="I156:I157"/>
    <mergeCell ref="J156:J157"/>
    <mergeCell ref="K156:K157"/>
    <mergeCell ref="N152:N153"/>
    <mergeCell ref="B154:B157"/>
    <mergeCell ref="D154:D157"/>
    <mergeCell ref="E154:E155"/>
    <mergeCell ref="F154:F155"/>
    <mergeCell ref="G154:G155"/>
    <mergeCell ref="H154:H155"/>
    <mergeCell ref="I154:I155"/>
    <mergeCell ref="J154:J155"/>
    <mergeCell ref="K154:K155"/>
    <mergeCell ref="I150:I151"/>
    <mergeCell ref="J150:J151"/>
    <mergeCell ref="K150:K151"/>
    <mergeCell ref="L150:L151"/>
    <mergeCell ref="M150:M153"/>
    <mergeCell ref="N150:N151"/>
    <mergeCell ref="I152:I153"/>
    <mergeCell ref="J152:J153"/>
    <mergeCell ref="K152:K153"/>
    <mergeCell ref="L152:L153"/>
    <mergeCell ref="B150:B153"/>
    <mergeCell ref="D150:D153"/>
    <mergeCell ref="E150:E151"/>
    <mergeCell ref="F150:F151"/>
    <mergeCell ref="G150:G151"/>
    <mergeCell ref="H150:H151"/>
    <mergeCell ref="E152:E153"/>
    <mergeCell ref="F152:F153"/>
    <mergeCell ref="G152:G153"/>
    <mergeCell ref="H152:H153"/>
    <mergeCell ref="E148:E149"/>
    <mergeCell ref="F148:F149"/>
    <mergeCell ref="G148:G149"/>
    <mergeCell ref="H148:H149"/>
    <mergeCell ref="I148:I149"/>
    <mergeCell ref="J148:J149"/>
    <mergeCell ref="I146:I147"/>
    <mergeCell ref="J146:J147"/>
    <mergeCell ref="K146:K147"/>
    <mergeCell ref="L146:L147"/>
    <mergeCell ref="M146:M149"/>
    <mergeCell ref="N146:N147"/>
    <mergeCell ref="K148:K149"/>
    <mergeCell ref="L148:L149"/>
    <mergeCell ref="N148:N149"/>
    <mergeCell ref="J143:J145"/>
    <mergeCell ref="K143:K145"/>
    <mergeCell ref="L143:L145"/>
    <mergeCell ref="N143:N145"/>
    <mergeCell ref="B146:B149"/>
    <mergeCell ref="D146:D149"/>
    <mergeCell ref="E146:E147"/>
    <mergeCell ref="F146:F147"/>
    <mergeCell ref="G146:G147"/>
    <mergeCell ref="H146:H147"/>
    <mergeCell ref="L140:L141"/>
    <mergeCell ref="N140:N141"/>
    <mergeCell ref="B142:B145"/>
    <mergeCell ref="D142:D145"/>
    <mergeCell ref="M142:M145"/>
    <mergeCell ref="E143:E145"/>
    <mergeCell ref="F143:F145"/>
    <mergeCell ref="G143:G145"/>
    <mergeCell ref="H143:H145"/>
    <mergeCell ref="I143:I145"/>
    <mergeCell ref="L138:L139"/>
    <mergeCell ref="M138:M141"/>
    <mergeCell ref="N138:N139"/>
    <mergeCell ref="E140:E141"/>
    <mergeCell ref="F140:F141"/>
    <mergeCell ref="G140:G141"/>
    <mergeCell ref="H140:H141"/>
    <mergeCell ref="I140:I141"/>
    <mergeCell ref="J140:J141"/>
    <mergeCell ref="K140:K141"/>
    <mergeCell ref="N136:N137"/>
    <mergeCell ref="B138:B141"/>
    <mergeCell ref="D138:D141"/>
    <mergeCell ref="E138:E139"/>
    <mergeCell ref="F138:F139"/>
    <mergeCell ref="G138:G139"/>
    <mergeCell ref="H138:H139"/>
    <mergeCell ref="I138:I139"/>
    <mergeCell ref="J138:J139"/>
    <mergeCell ref="K138:K139"/>
    <mergeCell ref="I134:I135"/>
    <mergeCell ref="J134:J135"/>
    <mergeCell ref="K134:K135"/>
    <mergeCell ref="L134:L135"/>
    <mergeCell ref="M134:M137"/>
    <mergeCell ref="N134:N135"/>
    <mergeCell ref="I136:I137"/>
    <mergeCell ref="J136:J137"/>
    <mergeCell ref="K136:K137"/>
    <mergeCell ref="L136:L137"/>
    <mergeCell ref="B134:B137"/>
    <mergeCell ref="D134:D137"/>
    <mergeCell ref="E134:E135"/>
    <mergeCell ref="F134:F135"/>
    <mergeCell ref="G134:G135"/>
    <mergeCell ref="H134:H135"/>
    <mergeCell ref="E136:E137"/>
    <mergeCell ref="F136:F137"/>
    <mergeCell ref="G136:G137"/>
    <mergeCell ref="H136:H137"/>
    <mergeCell ref="E132:E133"/>
    <mergeCell ref="F132:F133"/>
    <mergeCell ref="G132:G133"/>
    <mergeCell ref="H132:H133"/>
    <mergeCell ref="I132:I133"/>
    <mergeCell ref="J132:J133"/>
    <mergeCell ref="I130:I131"/>
    <mergeCell ref="J130:J131"/>
    <mergeCell ref="K130:K131"/>
    <mergeCell ref="L130:L131"/>
    <mergeCell ref="M130:M133"/>
    <mergeCell ref="N130:N131"/>
    <mergeCell ref="K132:K133"/>
    <mergeCell ref="L132:L133"/>
    <mergeCell ref="N132:N133"/>
    <mergeCell ref="J128:J129"/>
    <mergeCell ref="K128:K129"/>
    <mergeCell ref="L128:L129"/>
    <mergeCell ref="N128:N129"/>
    <mergeCell ref="B130:B133"/>
    <mergeCell ref="D130:D133"/>
    <mergeCell ref="E130:E131"/>
    <mergeCell ref="F130:F131"/>
    <mergeCell ref="G130:G131"/>
    <mergeCell ref="H130:H131"/>
    <mergeCell ref="J126:J127"/>
    <mergeCell ref="K126:K127"/>
    <mergeCell ref="L126:L127"/>
    <mergeCell ref="M126:M129"/>
    <mergeCell ref="N126:N127"/>
    <mergeCell ref="E128:E129"/>
    <mergeCell ref="F128:F129"/>
    <mergeCell ref="G128:G129"/>
    <mergeCell ref="H128:H129"/>
    <mergeCell ref="I128:I129"/>
    <mergeCell ref="K124:K125"/>
    <mergeCell ref="L124:L125"/>
    <mergeCell ref="N124:N125"/>
    <mergeCell ref="B126:B129"/>
    <mergeCell ref="D126:D129"/>
    <mergeCell ref="E126:E127"/>
    <mergeCell ref="F126:F127"/>
    <mergeCell ref="G126:G127"/>
    <mergeCell ref="H126:H127"/>
    <mergeCell ref="I126:I127"/>
    <mergeCell ref="K122:K123"/>
    <mergeCell ref="L122:L123"/>
    <mergeCell ref="M122:M125"/>
    <mergeCell ref="N122:N123"/>
    <mergeCell ref="E124:E125"/>
    <mergeCell ref="F124:F125"/>
    <mergeCell ref="G124:G125"/>
    <mergeCell ref="H124:H125"/>
    <mergeCell ref="I124:I125"/>
    <mergeCell ref="J124:J125"/>
    <mergeCell ref="L120:L121"/>
    <mergeCell ref="N120:N121"/>
    <mergeCell ref="B122:B125"/>
    <mergeCell ref="D122:D125"/>
    <mergeCell ref="E122:E123"/>
    <mergeCell ref="F122:F123"/>
    <mergeCell ref="G122:G123"/>
    <mergeCell ref="H122:H123"/>
    <mergeCell ref="I122:I123"/>
    <mergeCell ref="J122:J123"/>
    <mergeCell ref="L118:L119"/>
    <mergeCell ref="M118:M121"/>
    <mergeCell ref="N118:N119"/>
    <mergeCell ref="E120:E121"/>
    <mergeCell ref="F120:F121"/>
    <mergeCell ref="G120:G121"/>
    <mergeCell ref="H120:H121"/>
    <mergeCell ref="I120:I121"/>
    <mergeCell ref="J120:J121"/>
    <mergeCell ref="K120:K121"/>
    <mergeCell ref="N116:N117"/>
    <mergeCell ref="B118:B121"/>
    <mergeCell ref="D118:D121"/>
    <mergeCell ref="E118:E119"/>
    <mergeCell ref="F118:F119"/>
    <mergeCell ref="G118:G119"/>
    <mergeCell ref="H118:H119"/>
    <mergeCell ref="I118:I119"/>
    <mergeCell ref="J118:J119"/>
    <mergeCell ref="K118:K119"/>
    <mergeCell ref="I114:I115"/>
    <mergeCell ref="J114:J115"/>
    <mergeCell ref="K114:K115"/>
    <mergeCell ref="L114:L115"/>
    <mergeCell ref="M114:M117"/>
    <mergeCell ref="N114:N115"/>
    <mergeCell ref="I116:I117"/>
    <mergeCell ref="J116:J117"/>
    <mergeCell ref="K116:K117"/>
    <mergeCell ref="L116:L117"/>
    <mergeCell ref="B114:B117"/>
    <mergeCell ref="D114:D117"/>
    <mergeCell ref="E114:E115"/>
    <mergeCell ref="F114:F115"/>
    <mergeCell ref="G114:G115"/>
    <mergeCell ref="H114:H115"/>
    <mergeCell ref="E116:E117"/>
    <mergeCell ref="F116:F117"/>
    <mergeCell ref="G116:G117"/>
    <mergeCell ref="H116:H117"/>
    <mergeCell ref="H111:H113"/>
    <mergeCell ref="I111:I113"/>
    <mergeCell ref="J111:J113"/>
    <mergeCell ref="K111:K113"/>
    <mergeCell ref="L111:L113"/>
    <mergeCell ref="N111:N113"/>
    <mergeCell ref="J107:J109"/>
    <mergeCell ref="K107:K109"/>
    <mergeCell ref="L107:L109"/>
    <mergeCell ref="N107:N109"/>
    <mergeCell ref="B110:B113"/>
    <mergeCell ref="D110:D113"/>
    <mergeCell ref="M110:M113"/>
    <mergeCell ref="E111:E113"/>
    <mergeCell ref="F111:F113"/>
    <mergeCell ref="G111:G113"/>
    <mergeCell ref="L103:L105"/>
    <mergeCell ref="N103:N105"/>
    <mergeCell ref="B106:B109"/>
    <mergeCell ref="D106:D109"/>
    <mergeCell ref="M106:M109"/>
    <mergeCell ref="E107:E109"/>
    <mergeCell ref="F107:F109"/>
    <mergeCell ref="G107:G109"/>
    <mergeCell ref="H107:H109"/>
    <mergeCell ref="I107:I109"/>
    <mergeCell ref="B102:B105"/>
    <mergeCell ref="D102:D105"/>
    <mergeCell ref="M102:M105"/>
    <mergeCell ref="E103:E105"/>
    <mergeCell ref="F103:F105"/>
    <mergeCell ref="G103:G105"/>
    <mergeCell ref="H103:H105"/>
    <mergeCell ref="I103:I105"/>
    <mergeCell ref="J103:J105"/>
    <mergeCell ref="K103:K105"/>
    <mergeCell ref="E100:E101"/>
    <mergeCell ref="F100:F101"/>
    <mergeCell ref="G100:G101"/>
    <mergeCell ref="H100:H101"/>
    <mergeCell ref="I100:I101"/>
    <mergeCell ref="J100:J101"/>
    <mergeCell ref="I98:I99"/>
    <mergeCell ref="J98:J99"/>
    <mergeCell ref="K98:K99"/>
    <mergeCell ref="L98:L99"/>
    <mergeCell ref="M98:M101"/>
    <mergeCell ref="N98:N99"/>
    <mergeCell ref="K100:K101"/>
    <mergeCell ref="L100:L101"/>
    <mergeCell ref="N100:N101"/>
    <mergeCell ref="J96:J97"/>
    <mergeCell ref="K96:K97"/>
    <mergeCell ref="L96:L97"/>
    <mergeCell ref="N96:N97"/>
    <mergeCell ref="B98:B101"/>
    <mergeCell ref="D98:D101"/>
    <mergeCell ref="E98:E99"/>
    <mergeCell ref="F98:F99"/>
    <mergeCell ref="G98:G99"/>
    <mergeCell ref="H98:H99"/>
    <mergeCell ref="J94:J95"/>
    <mergeCell ref="K94:K95"/>
    <mergeCell ref="L94:L95"/>
    <mergeCell ref="M94:M97"/>
    <mergeCell ref="N94:N95"/>
    <mergeCell ref="E96:E97"/>
    <mergeCell ref="F96:F97"/>
    <mergeCell ref="G96:G97"/>
    <mergeCell ref="H96:H97"/>
    <mergeCell ref="I96:I97"/>
    <mergeCell ref="L90:L93"/>
    <mergeCell ref="M90:M93"/>
    <mergeCell ref="N90:N93"/>
    <mergeCell ref="B94:B97"/>
    <mergeCell ref="D94:D97"/>
    <mergeCell ref="E94:E95"/>
    <mergeCell ref="F94:F95"/>
    <mergeCell ref="G94:G95"/>
    <mergeCell ref="H94:H95"/>
    <mergeCell ref="I94:I95"/>
    <mergeCell ref="N88:N89"/>
    <mergeCell ref="B90:B93"/>
    <mergeCell ref="D90:D93"/>
    <mergeCell ref="E90:E93"/>
    <mergeCell ref="F90:F93"/>
    <mergeCell ref="G90:G93"/>
    <mergeCell ref="H90:H93"/>
    <mergeCell ref="I90:I93"/>
    <mergeCell ref="J90:J93"/>
    <mergeCell ref="K90:K93"/>
    <mergeCell ref="I86:I87"/>
    <mergeCell ref="J86:J87"/>
    <mergeCell ref="K86:K87"/>
    <mergeCell ref="L86:L87"/>
    <mergeCell ref="M86:M89"/>
    <mergeCell ref="N86:N87"/>
    <mergeCell ref="I88:I89"/>
    <mergeCell ref="J88:J89"/>
    <mergeCell ref="K88:K89"/>
    <mergeCell ref="L88:L89"/>
    <mergeCell ref="B86:B89"/>
    <mergeCell ref="D86:D89"/>
    <mergeCell ref="E86:E87"/>
    <mergeCell ref="F86:F87"/>
    <mergeCell ref="G86:G87"/>
    <mergeCell ref="H86:H87"/>
    <mergeCell ref="E88:E89"/>
    <mergeCell ref="F88:F89"/>
    <mergeCell ref="G88:G89"/>
    <mergeCell ref="H88:H89"/>
    <mergeCell ref="E84:E85"/>
    <mergeCell ref="F84:F85"/>
    <mergeCell ref="G84:G85"/>
    <mergeCell ref="H84:H85"/>
    <mergeCell ref="I84:I85"/>
    <mergeCell ref="J84:J85"/>
    <mergeCell ref="I82:I83"/>
    <mergeCell ref="J82:J83"/>
    <mergeCell ref="K82:K83"/>
    <mergeCell ref="L82:L83"/>
    <mergeCell ref="M82:M85"/>
    <mergeCell ref="N82:N83"/>
    <mergeCell ref="K84:K85"/>
    <mergeCell ref="L84:L85"/>
    <mergeCell ref="N84:N85"/>
    <mergeCell ref="J79:J81"/>
    <mergeCell ref="K79:K81"/>
    <mergeCell ref="L79:L81"/>
    <mergeCell ref="N79:N81"/>
    <mergeCell ref="B82:B85"/>
    <mergeCell ref="D82:D85"/>
    <mergeCell ref="E82:E83"/>
    <mergeCell ref="F82:F83"/>
    <mergeCell ref="G82:G83"/>
    <mergeCell ref="H82:H83"/>
    <mergeCell ref="L75:L77"/>
    <mergeCell ref="N75:N77"/>
    <mergeCell ref="B78:B81"/>
    <mergeCell ref="D78:D81"/>
    <mergeCell ref="M78:M81"/>
    <mergeCell ref="E79:E81"/>
    <mergeCell ref="F79:F81"/>
    <mergeCell ref="G79:G81"/>
    <mergeCell ref="H79:H81"/>
    <mergeCell ref="I79:I81"/>
    <mergeCell ref="B74:B77"/>
    <mergeCell ref="D74:D77"/>
    <mergeCell ref="M74:M77"/>
    <mergeCell ref="E75:E77"/>
    <mergeCell ref="F75:F77"/>
    <mergeCell ref="G75:G77"/>
    <mergeCell ref="H75:H77"/>
    <mergeCell ref="I75:I77"/>
    <mergeCell ref="J75:J77"/>
    <mergeCell ref="K75:K77"/>
    <mergeCell ref="H71:H73"/>
    <mergeCell ref="I71:I73"/>
    <mergeCell ref="J71:J73"/>
    <mergeCell ref="K71:K73"/>
    <mergeCell ref="L71:L73"/>
    <mergeCell ref="N71:N73"/>
    <mergeCell ref="J67:J69"/>
    <mergeCell ref="K67:K69"/>
    <mergeCell ref="L67:L69"/>
    <mergeCell ref="N67:N69"/>
    <mergeCell ref="B70:B73"/>
    <mergeCell ref="D70:D73"/>
    <mergeCell ref="M70:M73"/>
    <mergeCell ref="E71:E73"/>
    <mergeCell ref="F71:F73"/>
    <mergeCell ref="G71:G73"/>
    <mergeCell ref="L64:L65"/>
    <mergeCell ref="N64:N65"/>
    <mergeCell ref="B66:B69"/>
    <mergeCell ref="D66:D69"/>
    <mergeCell ref="M66:M69"/>
    <mergeCell ref="E67:E69"/>
    <mergeCell ref="F67:F69"/>
    <mergeCell ref="G67:G69"/>
    <mergeCell ref="H67:H69"/>
    <mergeCell ref="I67:I69"/>
    <mergeCell ref="L62:L63"/>
    <mergeCell ref="M62:M65"/>
    <mergeCell ref="N62:N63"/>
    <mergeCell ref="E64:E65"/>
    <mergeCell ref="F64:F65"/>
    <mergeCell ref="G64:G65"/>
    <mergeCell ref="H64:H65"/>
    <mergeCell ref="I64:I65"/>
    <mergeCell ref="J64:J65"/>
    <mergeCell ref="K64:K65"/>
    <mergeCell ref="N60:N61"/>
    <mergeCell ref="B62:B65"/>
    <mergeCell ref="D62:D65"/>
    <mergeCell ref="E62:E63"/>
    <mergeCell ref="F62:F63"/>
    <mergeCell ref="G62:G63"/>
    <mergeCell ref="H62:H63"/>
    <mergeCell ref="I62:I63"/>
    <mergeCell ref="J62:J63"/>
    <mergeCell ref="K62:K63"/>
    <mergeCell ref="I58:I59"/>
    <mergeCell ref="J58:J59"/>
    <mergeCell ref="K58:K59"/>
    <mergeCell ref="L58:L59"/>
    <mergeCell ref="M58:M61"/>
    <mergeCell ref="N58:N59"/>
    <mergeCell ref="I60:I61"/>
    <mergeCell ref="J60:J61"/>
    <mergeCell ref="K60:K61"/>
    <mergeCell ref="L60:L61"/>
    <mergeCell ref="B58:B61"/>
    <mergeCell ref="D58:D61"/>
    <mergeCell ref="E58:E59"/>
    <mergeCell ref="F58:F59"/>
    <mergeCell ref="G58:G59"/>
    <mergeCell ref="H58:H59"/>
    <mergeCell ref="E60:E61"/>
    <mergeCell ref="F60:F61"/>
    <mergeCell ref="G60:G61"/>
    <mergeCell ref="H60:H61"/>
    <mergeCell ref="I54:I57"/>
    <mergeCell ref="J54:J57"/>
    <mergeCell ref="K54:K57"/>
    <mergeCell ref="L54:L57"/>
    <mergeCell ref="M54:M57"/>
    <mergeCell ref="N54:N57"/>
    <mergeCell ref="J51:J53"/>
    <mergeCell ref="K51:K53"/>
    <mergeCell ref="L51:L53"/>
    <mergeCell ref="N51:N53"/>
    <mergeCell ref="B54:B57"/>
    <mergeCell ref="D54:D57"/>
    <mergeCell ref="E54:E57"/>
    <mergeCell ref="F54:F57"/>
    <mergeCell ref="G54:G57"/>
    <mergeCell ref="H54:H57"/>
    <mergeCell ref="L47:L49"/>
    <mergeCell ref="N47:N49"/>
    <mergeCell ref="B50:B53"/>
    <mergeCell ref="D50:D53"/>
    <mergeCell ref="M50:M53"/>
    <mergeCell ref="E51:E53"/>
    <mergeCell ref="F51:F53"/>
    <mergeCell ref="G51:G53"/>
    <mergeCell ref="H51:H53"/>
    <mergeCell ref="I51:I53"/>
    <mergeCell ref="B46:B49"/>
    <mergeCell ref="D46:D49"/>
    <mergeCell ref="M46:M49"/>
    <mergeCell ref="E47:E49"/>
    <mergeCell ref="F47:F49"/>
    <mergeCell ref="G47:G49"/>
    <mergeCell ref="H47:H49"/>
    <mergeCell ref="I47:I49"/>
    <mergeCell ref="J47:J49"/>
    <mergeCell ref="K47:K49"/>
    <mergeCell ref="H43:H45"/>
    <mergeCell ref="I43:I45"/>
    <mergeCell ref="J43:J45"/>
    <mergeCell ref="K43:K45"/>
    <mergeCell ref="L43:L45"/>
    <mergeCell ref="N43:N45"/>
    <mergeCell ref="J39:J41"/>
    <mergeCell ref="K39:K41"/>
    <mergeCell ref="L39:L41"/>
    <mergeCell ref="N39:N41"/>
    <mergeCell ref="B42:B45"/>
    <mergeCell ref="D42:D45"/>
    <mergeCell ref="M42:M45"/>
    <mergeCell ref="E43:E45"/>
    <mergeCell ref="F43:F45"/>
    <mergeCell ref="G43:G45"/>
    <mergeCell ref="L36:L37"/>
    <mergeCell ref="N36:N37"/>
    <mergeCell ref="B38:B41"/>
    <mergeCell ref="D38:D41"/>
    <mergeCell ref="M38:M41"/>
    <mergeCell ref="E39:E41"/>
    <mergeCell ref="F39:F41"/>
    <mergeCell ref="G39:G41"/>
    <mergeCell ref="H39:H41"/>
    <mergeCell ref="I39:I41"/>
    <mergeCell ref="L34:L35"/>
    <mergeCell ref="M34:M37"/>
    <mergeCell ref="N34:N35"/>
    <mergeCell ref="E36:E37"/>
    <mergeCell ref="F36:F37"/>
    <mergeCell ref="G36:G37"/>
    <mergeCell ref="H36:H37"/>
    <mergeCell ref="I36:I37"/>
    <mergeCell ref="J36:J37"/>
    <mergeCell ref="K36:K37"/>
    <mergeCell ref="N32:N33"/>
    <mergeCell ref="B34:B37"/>
    <mergeCell ref="D34:D37"/>
    <mergeCell ref="E34:E35"/>
    <mergeCell ref="F34:F35"/>
    <mergeCell ref="G34:G35"/>
    <mergeCell ref="H34:H35"/>
    <mergeCell ref="I34:I35"/>
    <mergeCell ref="J34:J35"/>
    <mergeCell ref="K34:K35"/>
    <mergeCell ref="I30:I31"/>
    <mergeCell ref="J30:J31"/>
    <mergeCell ref="K30:K31"/>
    <mergeCell ref="L30:L31"/>
    <mergeCell ref="M30:M33"/>
    <mergeCell ref="N30:N31"/>
    <mergeCell ref="I32:I33"/>
    <mergeCell ref="J32:J33"/>
    <mergeCell ref="K32:K33"/>
    <mergeCell ref="L32:L33"/>
    <mergeCell ref="B30:B33"/>
    <mergeCell ref="D30:D33"/>
    <mergeCell ref="E30:E31"/>
    <mergeCell ref="F30:F31"/>
    <mergeCell ref="G30:G31"/>
    <mergeCell ref="H30:H31"/>
    <mergeCell ref="E32:E33"/>
    <mergeCell ref="F32:F33"/>
    <mergeCell ref="G32:G33"/>
    <mergeCell ref="H32:H33"/>
    <mergeCell ref="E28:E29"/>
    <mergeCell ref="F28:F29"/>
    <mergeCell ref="G28:G29"/>
    <mergeCell ref="H28:H29"/>
    <mergeCell ref="I28:I29"/>
    <mergeCell ref="J28:J29"/>
    <mergeCell ref="I26:I27"/>
    <mergeCell ref="J26:J27"/>
    <mergeCell ref="K26:K27"/>
    <mergeCell ref="L26:L27"/>
    <mergeCell ref="M26:M29"/>
    <mergeCell ref="N26:N27"/>
    <mergeCell ref="K28:K29"/>
    <mergeCell ref="L28:L29"/>
    <mergeCell ref="N28:N29"/>
    <mergeCell ref="K22:K25"/>
    <mergeCell ref="L22:L25"/>
    <mergeCell ref="M22:M25"/>
    <mergeCell ref="N22:N25"/>
    <mergeCell ref="B26:B29"/>
    <mergeCell ref="D26:D29"/>
    <mergeCell ref="E26:E27"/>
    <mergeCell ref="F26:F27"/>
    <mergeCell ref="G26:G27"/>
    <mergeCell ref="H26:H27"/>
    <mergeCell ref="L20:L21"/>
    <mergeCell ref="N20:N21"/>
    <mergeCell ref="B22:B25"/>
    <mergeCell ref="D22:D25"/>
    <mergeCell ref="E22:E25"/>
    <mergeCell ref="F22:F25"/>
    <mergeCell ref="G22:G25"/>
    <mergeCell ref="H22:H25"/>
    <mergeCell ref="I22:I25"/>
    <mergeCell ref="J22:J25"/>
    <mergeCell ref="L18:L19"/>
    <mergeCell ref="M18:M21"/>
    <mergeCell ref="N18:N19"/>
    <mergeCell ref="E20:E21"/>
    <mergeCell ref="F20:F21"/>
    <mergeCell ref="G20:G21"/>
    <mergeCell ref="H20:H21"/>
    <mergeCell ref="I20:I21"/>
    <mergeCell ref="J20:J21"/>
    <mergeCell ref="K20:K21"/>
    <mergeCell ref="N16:N17"/>
    <mergeCell ref="B18:B21"/>
    <mergeCell ref="D18:D21"/>
    <mergeCell ref="E18:E19"/>
    <mergeCell ref="F18:F19"/>
    <mergeCell ref="G18:G19"/>
    <mergeCell ref="H18:H19"/>
    <mergeCell ref="I18:I19"/>
    <mergeCell ref="J18:J19"/>
    <mergeCell ref="K18:K19"/>
    <mergeCell ref="I14:I15"/>
    <mergeCell ref="J14:J15"/>
    <mergeCell ref="K14:K15"/>
    <mergeCell ref="L14:L15"/>
    <mergeCell ref="M14:M17"/>
    <mergeCell ref="N14:N15"/>
    <mergeCell ref="I16:I17"/>
    <mergeCell ref="J16:J17"/>
    <mergeCell ref="K16:K17"/>
    <mergeCell ref="L16:L17"/>
    <mergeCell ref="B14:B17"/>
    <mergeCell ref="D14:D17"/>
    <mergeCell ref="E14:E15"/>
    <mergeCell ref="F14:F15"/>
    <mergeCell ref="G14:G15"/>
    <mergeCell ref="H14:H15"/>
    <mergeCell ref="E16:E17"/>
    <mergeCell ref="F16:F17"/>
    <mergeCell ref="G16:G17"/>
    <mergeCell ref="H16:H17"/>
    <mergeCell ref="M10:M11"/>
    <mergeCell ref="N10:N12"/>
    <mergeCell ref="E12:F12"/>
    <mergeCell ref="G12:J12"/>
    <mergeCell ref="E13:F13"/>
    <mergeCell ref="G13:H13"/>
    <mergeCell ref="I13:J13"/>
    <mergeCell ref="B4:C4"/>
    <mergeCell ref="B5:C5"/>
    <mergeCell ref="C7:M7"/>
    <mergeCell ref="C8:M8"/>
    <mergeCell ref="B10:B12"/>
    <mergeCell ref="C10:C12"/>
    <mergeCell ref="D10:D12"/>
    <mergeCell ref="E10:J11"/>
    <mergeCell ref="K10:K12"/>
    <mergeCell ref="L10:L12"/>
  </mergeCells>
  <pageMargins left="7.874015748031496E-2" right="7.874015748031496E-2" top="0.74803149606299213" bottom="0.74803149606299213" header="0.31496062992125984" footer="0.31496062992125984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Michal.Kosanowski</dc:creator>
  <cp:lastModifiedBy>Michal.Kosanowski</cp:lastModifiedBy>
  <cp:lastPrinted>2018-04-10T10:45:07Z</cp:lastPrinted>
  <dcterms:created xsi:type="dcterms:W3CDTF">2018-04-10T10:41:39Z</dcterms:created>
  <dcterms:modified xsi:type="dcterms:W3CDTF">2018-04-10T10:46:31Z</dcterms:modified>
</cp:coreProperties>
</file>